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1.xml" ContentType="application/vnd.openxmlformats-officedocument.drawing+xml"/>
  <Override PartName="/xl/drawings/drawing9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December" state="visible" r:id="rId3"/>
    <sheet sheetId="2" name="February" state="visible" r:id="rId4"/>
    <sheet sheetId="3" name="April" state="visible" r:id="rId5"/>
    <sheet sheetId="4" name="May" state="visible" r:id="rId6"/>
    <sheet sheetId="5" name="June" state="visible" r:id="rId7"/>
    <sheet sheetId="6" name="July" state="visible" r:id="rId8"/>
    <sheet sheetId="7" name="Organized Summary" state="visible" r:id="rId9"/>
    <sheet sheetId="8" name="Graphs" state="visible" r:id="rId10"/>
    <sheet sheetId="9" name="For Pie Charts" state="visible" r:id="rId11"/>
  </sheets>
  <definedNames/>
  <calcPr/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t xml:space="preserve">This is great! I suggest including median, 2nd and 3rd quartiles, largest and smallest animals from each pop.
	-Jake Heare</t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1" authorId="0">
      <text>
        <t xml:space="preserve">Good, now make one for all other pops and sites. Also make some pie charts to show make up of sizes using bracketed ranges such as 0-5 mm, 5-10 mm, 10-15 mm, etc. For each pop at each site for each sample date.
	-Jake Heare</t>
      </text>
    </comment>
  </commentList>
</comments>
</file>

<file path=xl/sharedStrings.xml><?xml version="1.0" encoding="utf-8"?>
<sst xmlns="http://schemas.openxmlformats.org/spreadsheetml/2006/main">
  <si>
    <t>Site </t>
  </si>
  <si>
    <t>Date</t>
  </si>
  <si>
    <t>Tray</t>
  </si>
  <si>
    <t>Size</t>
  </si>
  <si>
    <t>#</t>
  </si>
  <si>
    <t>#In Bag</t>
  </si>
  <si>
    <t>Avg of Bag</t>
  </si>
  <si>
    <t>Stdev</t>
  </si>
  <si>
    <t>Site </t>
  </si>
  <si>
    <t>Date </t>
  </si>
  <si>
    <t>Tray</t>
  </si>
  <si>
    <t>Size</t>
  </si>
  <si>
    <t>#</t>
  </si>
  <si>
    <t># In Bag</t>
  </si>
  <si>
    <t>Avg of Bag</t>
  </si>
  <si>
    <t>Site </t>
  </si>
  <si>
    <t>Date </t>
  </si>
  <si>
    <t>Tray</t>
  </si>
  <si>
    <t>Size</t>
  </si>
  <si>
    <t>#</t>
  </si>
  <si>
    <t># In Bag</t>
  </si>
  <si>
    <t>Avg of Bag</t>
  </si>
  <si>
    <t>Site </t>
  </si>
  <si>
    <t>Date </t>
  </si>
  <si>
    <t>Tray</t>
  </si>
  <si>
    <t>Size</t>
  </si>
  <si>
    <t>#</t>
  </si>
  <si>
    <t># In Bag</t>
  </si>
  <si>
    <t>Avg of Bag</t>
  </si>
  <si>
    <t>Tray Avg</t>
  </si>
  <si>
    <t>Dabob </t>
  </si>
  <si>
    <t>3N 9-12</t>
  </si>
  <si>
    <t>Oyster Bay</t>
  </si>
  <si>
    <t>1N 1-4</t>
  </si>
  <si>
    <t>Manchester </t>
  </si>
  <si>
    <t>4H 5-8</t>
  </si>
  <si>
    <t>Fidalgo</t>
  </si>
  <si>
    <t>2N 1-4</t>
  </si>
  <si>
    <t>Dabob </t>
  </si>
  <si>
    <t>3N 9-12</t>
  </si>
  <si>
    <t>Oyster Bay</t>
  </si>
  <si>
    <t>1N 1-4</t>
  </si>
  <si>
    <t>Manchester </t>
  </si>
  <si>
    <t>4N 5-8</t>
  </si>
  <si>
    <t>Fidalgo</t>
  </si>
  <si>
    <t>2N 1-4</t>
  </si>
  <si>
    <t>Dabob </t>
  </si>
  <si>
    <t>3N 9-12</t>
  </si>
  <si>
    <t>Oyster Bay</t>
  </si>
  <si>
    <t>1N 1-4</t>
  </si>
  <si>
    <t>Manchester </t>
  </si>
  <si>
    <t>4N 5-8</t>
  </si>
  <si>
    <t>Fidalgo</t>
  </si>
  <si>
    <t>2N 1-4</t>
  </si>
  <si>
    <t>Dabob </t>
  </si>
  <si>
    <t>3N 9-12</t>
  </si>
  <si>
    <t>Oyster Bay</t>
  </si>
  <si>
    <t>1N 1-4</t>
  </si>
  <si>
    <t>Manchester </t>
  </si>
  <si>
    <t>4N 9-12</t>
  </si>
  <si>
    <t>Fidalgo</t>
  </si>
  <si>
    <t>2N 1-4</t>
  </si>
  <si>
    <t>Dabob </t>
  </si>
  <si>
    <t>3N 9-12</t>
  </si>
  <si>
    <t>Oyster Bay</t>
  </si>
  <si>
    <t>1N 1-4</t>
  </si>
  <si>
    <t>Manchester </t>
  </si>
  <si>
    <t>4N 9-12</t>
  </si>
  <si>
    <t>Fidalgo</t>
  </si>
  <si>
    <t>2N 5-8</t>
  </si>
  <si>
    <t>Dabob </t>
  </si>
  <si>
    <t>3N 9-12</t>
  </si>
  <si>
    <t>Oyster Bay</t>
  </si>
  <si>
    <t>1N 1-4</t>
  </si>
  <si>
    <t>Manchester </t>
  </si>
  <si>
    <t>4N 9-12</t>
  </si>
  <si>
    <t>Fidalgo</t>
  </si>
  <si>
    <t>2N 5-8</t>
  </si>
  <si>
    <t>Dabob </t>
  </si>
  <si>
    <t>3N 9-12</t>
  </si>
  <si>
    <t>Oyster Bay</t>
  </si>
  <si>
    <t>1N 1-4</t>
  </si>
  <si>
    <t>Manchester </t>
  </si>
  <si>
    <t>4N 9-12</t>
  </si>
  <si>
    <t>Fidalgo</t>
  </si>
  <si>
    <t>2N 5-8</t>
  </si>
  <si>
    <t>Dabob </t>
  </si>
  <si>
    <t>3N 9-12</t>
  </si>
  <si>
    <t>Oyster Bay</t>
  </si>
  <si>
    <t>1N 1-4</t>
  </si>
  <si>
    <t>Manchester </t>
  </si>
  <si>
    <t>4N 9-12</t>
  </si>
  <si>
    <t>Fidalgo</t>
  </si>
  <si>
    <t>2N 5-8</t>
  </si>
  <si>
    <t>Dabob </t>
  </si>
  <si>
    <t>3N 9-12</t>
  </si>
  <si>
    <t>Oyster Bay</t>
  </si>
  <si>
    <t>1N 1-4</t>
  </si>
  <si>
    <t>Manchester </t>
  </si>
  <si>
    <t>4N 9-12</t>
  </si>
  <si>
    <t>Fidalgo</t>
  </si>
  <si>
    <t>2N 5-8</t>
  </si>
  <si>
    <t>Dabob </t>
  </si>
  <si>
    <t>3N 9-12</t>
  </si>
  <si>
    <t>Oyster Bay</t>
  </si>
  <si>
    <t>1N 1-4</t>
  </si>
  <si>
    <t>Manchester </t>
  </si>
  <si>
    <t>4N 9-12</t>
  </si>
  <si>
    <t>Fidalgo</t>
  </si>
  <si>
    <t>2N 5-8</t>
  </si>
  <si>
    <t>Dabob </t>
  </si>
  <si>
    <t>3N 9-12</t>
  </si>
  <si>
    <t>Oyster Bay</t>
  </si>
  <si>
    <t>1N 1-4</t>
  </si>
  <si>
    <t>Manchester </t>
  </si>
  <si>
    <t>4N 13-16</t>
  </si>
  <si>
    <t>Fidalgo</t>
  </si>
  <si>
    <t>2N 5-8</t>
  </si>
  <si>
    <t>Dabob </t>
  </si>
  <si>
    <t>3N 9-12</t>
  </si>
  <si>
    <t>Oyster Bay</t>
  </si>
  <si>
    <t>1N 1-4</t>
  </si>
  <si>
    <t>Manchester </t>
  </si>
  <si>
    <t>4N 13-16</t>
  </si>
  <si>
    <t>Fidalgo</t>
  </si>
  <si>
    <t>2N 5-8</t>
  </si>
  <si>
    <t>Dabob </t>
  </si>
  <si>
    <t>3N 9-12</t>
  </si>
  <si>
    <t>Oyster Bay</t>
  </si>
  <si>
    <t>1N 1-4</t>
  </si>
  <si>
    <t>Manchester </t>
  </si>
  <si>
    <t>4N 13-16</t>
  </si>
  <si>
    <t>Fidalgo</t>
  </si>
  <si>
    <t>2N 5-8</t>
  </si>
  <si>
    <t>Dabob </t>
  </si>
  <si>
    <t>3N 9-12</t>
  </si>
  <si>
    <t>Oyster Bay</t>
  </si>
  <si>
    <t>1N 1-4</t>
  </si>
  <si>
    <t>Manchester </t>
  </si>
  <si>
    <t>4N 13-16</t>
  </si>
  <si>
    <t>Fidalgo</t>
  </si>
  <si>
    <t>2N 5-8</t>
  </si>
  <si>
    <t>Dabob </t>
  </si>
  <si>
    <t>3N 9-12</t>
  </si>
  <si>
    <t>Oyster Bay</t>
  </si>
  <si>
    <t>1N 1-4</t>
  </si>
  <si>
    <t>Manchester </t>
  </si>
  <si>
    <t>4S 1-4</t>
  </si>
  <si>
    <t>Fidalgo</t>
  </si>
  <si>
    <t>2N 5-8</t>
  </si>
  <si>
    <t>Dabob </t>
  </si>
  <si>
    <t>3N 9-12</t>
  </si>
  <si>
    <t>Oyster Bay</t>
  </si>
  <si>
    <t>1N 1-4</t>
  </si>
  <si>
    <t>Manchester </t>
  </si>
  <si>
    <t>4S 5-8</t>
  </si>
  <si>
    <t>Fidalgo</t>
  </si>
  <si>
    <t>2N 9-12</t>
  </si>
  <si>
    <t>Dabob </t>
  </si>
  <si>
    <t>3N 9-12</t>
  </si>
  <si>
    <t>Oyster Bay</t>
  </si>
  <si>
    <t>1N 1-4</t>
  </si>
  <si>
    <t>Manchester </t>
  </si>
  <si>
    <t>4S 5-8</t>
  </si>
  <si>
    <t>Fidalgo</t>
  </si>
  <si>
    <t>2N 9-12</t>
  </si>
  <si>
    <t>Dabob </t>
  </si>
  <si>
    <t>3N 9-12</t>
  </si>
  <si>
    <t>Oyster Bay</t>
  </si>
  <si>
    <t>1N 1-4</t>
  </si>
  <si>
    <t>Manchester </t>
  </si>
  <si>
    <t>4S 9-12</t>
  </si>
  <si>
    <t>Fidalgo</t>
  </si>
  <si>
    <t>2N 9-12</t>
  </si>
  <si>
    <t>Dabob </t>
  </si>
  <si>
    <t>3N 9-12</t>
  </si>
  <si>
    <t>Oyster Bay</t>
  </si>
  <si>
    <t>1N 1-4</t>
  </si>
  <si>
    <t>Manchester </t>
  </si>
  <si>
    <t>4S 9-12</t>
  </si>
  <si>
    <t>Fidalgo</t>
  </si>
  <si>
    <t>2N 9-12</t>
  </si>
  <si>
    <t>Dabob </t>
  </si>
  <si>
    <t>3N 9-12</t>
  </si>
  <si>
    <t>Oyster Bay</t>
  </si>
  <si>
    <t>1N 1-4</t>
  </si>
  <si>
    <t>Manchester </t>
  </si>
  <si>
    <t>4S 9-12</t>
  </si>
  <si>
    <t>Fidalgo</t>
  </si>
  <si>
    <t>2N 9-12</t>
  </si>
  <si>
    <t>Dabob </t>
  </si>
  <si>
    <t>3N 9-12</t>
  </si>
  <si>
    <t>Oyster Bay</t>
  </si>
  <si>
    <t>1N 5-8</t>
  </si>
  <si>
    <t>Manchester </t>
  </si>
  <si>
    <t>4S 9-12</t>
  </si>
  <si>
    <t>Fidalgo</t>
  </si>
  <si>
    <t>2N 13-16</t>
  </si>
  <si>
    <t>Dabob </t>
  </si>
  <si>
    <t>3N 9-12</t>
  </si>
  <si>
    <t>Oyster Bay</t>
  </si>
  <si>
    <t>1N 5-8</t>
  </si>
  <si>
    <t>Manchester </t>
  </si>
  <si>
    <t>4S 9-12</t>
  </si>
  <si>
    <t>Fidalgo</t>
  </si>
  <si>
    <t>2N 13-16</t>
  </si>
  <si>
    <t>Dabob </t>
  </si>
  <si>
    <t>3N 9-12</t>
  </si>
  <si>
    <t>Oyster Bay</t>
  </si>
  <si>
    <t>1N 5-8</t>
  </si>
  <si>
    <t>Manchester </t>
  </si>
  <si>
    <t>4S 9-12</t>
  </si>
  <si>
    <t>Fidalgo</t>
  </si>
  <si>
    <t>2S 1-4</t>
  </si>
  <si>
    <t>Dabob </t>
  </si>
  <si>
    <t>3N 9-12</t>
  </si>
  <si>
    <t>Oyster Bay</t>
  </si>
  <si>
    <t>1N 5-8</t>
  </si>
  <si>
    <t>Manchester </t>
  </si>
  <si>
    <t>4S 9-12</t>
  </si>
  <si>
    <t>Fidalgo</t>
  </si>
  <si>
    <t>2S 1-4</t>
  </si>
  <si>
    <t>Dabob </t>
  </si>
  <si>
    <t>3N 9-12</t>
  </si>
  <si>
    <t>Oyster Bay</t>
  </si>
  <si>
    <t>1N 5-8</t>
  </si>
  <si>
    <t>Manchester </t>
  </si>
  <si>
    <t>4S 9-12</t>
  </si>
  <si>
    <t>Fidalgo</t>
  </si>
  <si>
    <t>2S 1-4</t>
  </si>
  <si>
    <t>Dabob </t>
  </si>
  <si>
    <t>3N 9-12</t>
  </si>
  <si>
    <t>Oyster Bay</t>
  </si>
  <si>
    <t>1N 5-8</t>
  </si>
  <si>
    <t>Fidalgo</t>
  </si>
  <si>
    <t>2S 1-4</t>
  </si>
  <si>
    <t>Dabob </t>
  </si>
  <si>
    <t>3N 9-12</t>
  </si>
  <si>
    <t>Oyster Bay</t>
  </si>
  <si>
    <t>1N 5-8</t>
  </si>
  <si>
    <t>Fidalgo</t>
  </si>
  <si>
    <t>2S 1-4</t>
  </si>
  <si>
    <t>Dabob </t>
  </si>
  <si>
    <t>3N 9-12</t>
  </si>
  <si>
    <t>Oyster Bay</t>
  </si>
  <si>
    <t>1N 5-8</t>
  </si>
  <si>
    <t>Fidalgo</t>
  </si>
  <si>
    <t>2S 1-4</t>
  </si>
  <si>
    <t>Dabob </t>
  </si>
  <si>
    <t>3N 9-12</t>
  </si>
  <si>
    <t>Oyster Bay</t>
  </si>
  <si>
    <t>1N 5-8</t>
  </si>
  <si>
    <t>Fidalgo</t>
  </si>
  <si>
    <t>2S 5-8</t>
  </si>
  <si>
    <t>Dabob </t>
  </si>
  <si>
    <t>3N 9-12</t>
  </si>
  <si>
    <t>Oyster Bay</t>
  </si>
  <si>
    <t>1N 5-8</t>
  </si>
  <si>
    <t>Fidalgo</t>
  </si>
  <si>
    <t>2S 9-12</t>
  </si>
  <si>
    <t>Dabob </t>
  </si>
  <si>
    <t>3N 9-12</t>
  </si>
  <si>
    <t>Oyster Bay</t>
  </si>
  <si>
    <t>1N 5-8</t>
  </si>
  <si>
    <t>Fidalgo</t>
  </si>
  <si>
    <t>2S 9-12</t>
  </si>
  <si>
    <t>Dabob </t>
  </si>
  <si>
    <t>3N 9-12</t>
  </si>
  <si>
    <t>Oyster Bay</t>
  </si>
  <si>
    <t>1N 5-8</t>
  </si>
  <si>
    <t>Fidalgo</t>
  </si>
  <si>
    <t>2S 9-12</t>
  </si>
  <si>
    <t>Dabob </t>
  </si>
  <si>
    <t>3N 9-12</t>
  </si>
  <si>
    <t>Oyster Bay</t>
  </si>
  <si>
    <t>1N 5-8</t>
  </si>
  <si>
    <t>Fidalgo</t>
  </si>
  <si>
    <t>2S 9-12</t>
  </si>
  <si>
    <t>Dabob </t>
  </si>
  <si>
    <t>3N 9-12</t>
  </si>
  <si>
    <t>Oyster Bay</t>
  </si>
  <si>
    <t>1N 5-8</t>
  </si>
  <si>
    <t>Fidalgo</t>
  </si>
  <si>
    <t>2S 9-12</t>
  </si>
  <si>
    <t>Dabob </t>
  </si>
  <si>
    <t>3N 9-12</t>
  </si>
  <si>
    <t>Oyster Bay</t>
  </si>
  <si>
    <t>1N 5-8</t>
  </si>
  <si>
    <t>Fidalgo</t>
  </si>
  <si>
    <t>2S 13-16</t>
  </si>
  <si>
    <t>Dabob </t>
  </si>
  <si>
    <t>3N 9-12</t>
  </si>
  <si>
    <t>Oyster Bay</t>
  </si>
  <si>
    <t>1N 9-12</t>
  </si>
  <si>
    <t>Fidalgo</t>
  </si>
  <si>
    <t>2S 13-16</t>
  </si>
  <si>
    <t>Dabob </t>
  </si>
  <si>
    <t>3N 9-12</t>
  </si>
  <si>
    <t>Oyster Bay</t>
  </si>
  <si>
    <t>1N 9-12</t>
  </si>
  <si>
    <t>Fidalgo</t>
  </si>
  <si>
    <t>2H 1-4</t>
  </si>
  <si>
    <t>Dabob </t>
  </si>
  <si>
    <t>3N 9-12</t>
  </si>
  <si>
    <t>Oyster Bay</t>
  </si>
  <si>
    <t>1N 9-12</t>
  </si>
  <si>
    <t>Fidalgo</t>
  </si>
  <si>
    <t>2H 1-4</t>
  </si>
  <si>
    <t>Dabob </t>
  </si>
  <si>
    <t>3N 9-12</t>
  </si>
  <si>
    <t>Oyster Bay</t>
  </si>
  <si>
    <t>1N 9-12</t>
  </si>
  <si>
    <t>Fidalgo</t>
  </si>
  <si>
    <t>2H 1-4</t>
  </si>
  <si>
    <t>Dabob </t>
  </si>
  <si>
    <t>3N 9-12</t>
  </si>
  <si>
    <t>Oyster Bay</t>
  </si>
  <si>
    <t>1N 9-12</t>
  </si>
  <si>
    <t>Fidalgo</t>
  </si>
  <si>
    <t>2H 1-4</t>
  </si>
  <si>
    <t>Dabob </t>
  </si>
  <si>
    <t>3N 9-12</t>
  </si>
  <si>
    <t>Oyster Bay</t>
  </si>
  <si>
    <t>1N 9-12</t>
  </si>
  <si>
    <t>Fidalgo</t>
  </si>
  <si>
    <t>2H 1-4</t>
  </si>
  <si>
    <t>Dabob </t>
  </si>
  <si>
    <t>3N 9-12</t>
  </si>
  <si>
    <t>Oyster Bay</t>
  </si>
  <si>
    <t>1N 9-12</t>
  </si>
  <si>
    <t>Fidalgo</t>
  </si>
  <si>
    <t>2H 1-4</t>
  </si>
  <si>
    <t>Dabob </t>
  </si>
  <si>
    <t>3N 9-12</t>
  </si>
  <si>
    <t>Oyster Bay</t>
  </si>
  <si>
    <t>1N 9-12</t>
  </si>
  <si>
    <t>Fidalgo</t>
  </si>
  <si>
    <t>2H 1-4</t>
  </si>
  <si>
    <t>Dabob </t>
  </si>
  <si>
    <t>3N 9-12</t>
  </si>
  <si>
    <t>Oyster Bay</t>
  </si>
  <si>
    <t>1N 9-12</t>
  </si>
  <si>
    <t>Fidalgo</t>
  </si>
  <si>
    <t>2H 1-4</t>
  </si>
  <si>
    <t>Dabob </t>
  </si>
  <si>
    <t>3N 9-12</t>
  </si>
  <si>
    <t>Oyster Bay</t>
  </si>
  <si>
    <t>1N 9-12</t>
  </si>
  <si>
    <t>Fidalgo</t>
  </si>
  <si>
    <t>2H 1-4</t>
  </si>
  <si>
    <t>Dabob </t>
  </si>
  <si>
    <t>3N 9-12</t>
  </si>
  <si>
    <t>Oyster Bay</t>
  </si>
  <si>
    <t>1N 13-16</t>
  </si>
  <si>
    <t>Fidalgo</t>
  </si>
  <si>
    <t>2H 1-4</t>
  </si>
  <si>
    <t>Dabob </t>
  </si>
  <si>
    <t>3N 9-12</t>
  </si>
  <si>
    <t>Oyster Bay</t>
  </si>
  <si>
    <t>1N 13-16</t>
  </si>
  <si>
    <t>Fidalgo</t>
  </si>
  <si>
    <t>2H 1-4</t>
  </si>
  <si>
    <t>Dabob </t>
  </si>
  <si>
    <t>3N 9-12</t>
  </si>
  <si>
    <t>Oyster Bay</t>
  </si>
  <si>
    <t>1N 13-16</t>
  </si>
  <si>
    <t>Fidalgo</t>
  </si>
  <si>
    <t>2H 1-4</t>
  </si>
  <si>
    <t>Dabob </t>
  </si>
  <si>
    <t>3N 9-12</t>
  </si>
  <si>
    <t>Oyster Bay</t>
  </si>
  <si>
    <t>1N 13-16</t>
  </si>
  <si>
    <t>Fidalgo</t>
  </si>
  <si>
    <t>2H 5-8</t>
  </si>
  <si>
    <t>Dabob </t>
  </si>
  <si>
    <t>3N 9-12</t>
  </si>
  <si>
    <t>Oyster Bay</t>
  </si>
  <si>
    <t>1N 13-16</t>
  </si>
  <si>
    <t>Fidalgo</t>
  </si>
  <si>
    <t>2H 5-8</t>
  </si>
  <si>
    <t>Dabob </t>
  </si>
  <si>
    <t>3N 9-12</t>
  </si>
  <si>
    <t>Oyster Bay</t>
  </si>
  <si>
    <t>1N 13-16</t>
  </si>
  <si>
    <t>Fidalgo</t>
  </si>
  <si>
    <t>2H 5-8</t>
  </si>
  <si>
    <t>Dabob </t>
  </si>
  <si>
    <t>3N 9-12</t>
  </si>
  <si>
    <t>Oyster Bay</t>
  </si>
  <si>
    <t>1N 13-16</t>
  </si>
  <si>
    <t>Fidalgo</t>
  </si>
  <si>
    <t>2H 5-8</t>
  </si>
  <si>
    <t>Dabob </t>
  </si>
  <si>
    <t>3N 9-12</t>
  </si>
  <si>
    <t>Oyster Bay</t>
  </si>
  <si>
    <t>1N 13-16</t>
  </si>
  <si>
    <t>Fidalgo</t>
  </si>
  <si>
    <t>2H 5-8</t>
  </si>
  <si>
    <t>Dabob </t>
  </si>
  <si>
    <t>3N 9-12</t>
  </si>
  <si>
    <t>Oyster Bay</t>
  </si>
  <si>
    <t>1N 13-16</t>
  </si>
  <si>
    <t>Fidalgo</t>
  </si>
  <si>
    <t>2H 9-12</t>
  </si>
  <si>
    <t>Dabob </t>
  </si>
  <si>
    <t>3N 9-12</t>
  </si>
  <si>
    <t>Oyster Bay</t>
  </si>
  <si>
    <t>1S 1-4</t>
  </si>
  <si>
    <t>Fidalgo</t>
  </si>
  <si>
    <t>2H 13-16</t>
  </si>
  <si>
    <t>Dabob </t>
  </si>
  <si>
    <t>3N 9-12</t>
  </si>
  <si>
    <t>Oyster Bay</t>
  </si>
  <si>
    <t>1S 1-4</t>
  </si>
  <si>
    <t>Fidalgo</t>
  </si>
  <si>
    <t>2H 13-16</t>
  </si>
  <si>
    <t>Dabob </t>
  </si>
  <si>
    <t>3N 9-12</t>
  </si>
  <si>
    <t>Oyster Bay</t>
  </si>
  <si>
    <t>1S 1-4</t>
  </si>
  <si>
    <t>Dabob </t>
  </si>
  <si>
    <t>3N 9-12</t>
  </si>
  <si>
    <t>Oyster Bay</t>
  </si>
  <si>
    <t>1S 1-4</t>
  </si>
  <si>
    <t>Dabob </t>
  </si>
  <si>
    <t>3N 9-12</t>
  </si>
  <si>
    <t>Oyster Bay</t>
  </si>
  <si>
    <t>1S 1-4</t>
  </si>
  <si>
    <t>Dabob </t>
  </si>
  <si>
    <t>3N 9-12</t>
  </si>
  <si>
    <t>Oyster Bay</t>
  </si>
  <si>
    <t>1S 1-4</t>
  </si>
  <si>
    <t>Dabob </t>
  </si>
  <si>
    <t>3N 9-12</t>
  </si>
  <si>
    <t>Oyster Bay</t>
  </si>
  <si>
    <t>1S 1-4</t>
  </si>
  <si>
    <t>Dabob </t>
  </si>
  <si>
    <t>3N 9-12</t>
  </si>
  <si>
    <t>Oyster Bay</t>
  </si>
  <si>
    <t>1S 1-4</t>
  </si>
  <si>
    <t>Dabob </t>
  </si>
  <si>
    <t>3N 9-12</t>
  </si>
  <si>
    <t>Oyster Bay</t>
  </si>
  <si>
    <t>1S 1-4</t>
  </si>
  <si>
    <t>Dabob </t>
  </si>
  <si>
    <t>3N 9-12</t>
  </si>
  <si>
    <t>Oyster Bay</t>
  </si>
  <si>
    <t>1S 1-4</t>
  </si>
  <si>
    <t>Dabob </t>
  </si>
  <si>
    <t>3N 9-12</t>
  </si>
  <si>
    <t>Oyster Bay</t>
  </si>
  <si>
    <t>1S 1-4</t>
  </si>
  <si>
    <t>Dabob </t>
  </si>
  <si>
    <t>3N 9-12</t>
  </si>
  <si>
    <t>Oyster Bay</t>
  </si>
  <si>
    <t>1S 1-4</t>
  </si>
  <si>
    <t>Dabob </t>
  </si>
  <si>
    <t>3N 9-12</t>
  </si>
  <si>
    <t>Oyster Bay</t>
  </si>
  <si>
    <t>1S 1-4</t>
  </si>
  <si>
    <t>Dabob </t>
  </si>
  <si>
    <t>3N 9-12</t>
  </si>
  <si>
    <t>Oyster Bay</t>
  </si>
  <si>
    <t>1S 1-4</t>
  </si>
  <si>
    <t>Dabob </t>
  </si>
  <si>
    <t>3N 9-12</t>
  </si>
  <si>
    <t>Oyster Bay</t>
  </si>
  <si>
    <t>1S 1-4</t>
  </si>
  <si>
    <t>Dabob </t>
  </si>
  <si>
    <t>3N 9-12</t>
  </si>
  <si>
    <t>Oyster Bay</t>
  </si>
  <si>
    <t>1S 1-4</t>
  </si>
  <si>
    <t>Dabob </t>
  </si>
  <si>
    <t>3N 9-12</t>
  </si>
  <si>
    <t>Oyster Bay</t>
  </si>
  <si>
    <t>1S 5-8</t>
  </si>
  <si>
    <t>Dabob </t>
  </si>
  <si>
    <t>3N 9-12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</si>
  <si>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</si>
  <si>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</si>
  <si>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</si>
  <si>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</si>
  <si>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</si>
  <si>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</si>
  <si>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</si>
  <si>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</si>
  <si>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</si>
  <si>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</si>
  <si>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</si>
  <si>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</si>
  <si>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</si>
  <si>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</si>
  <si>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</si>
  <si>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</si>
  <si>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</si>
  <si>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</si>
  <si>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</si>
  <si>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</si>
  <si>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</si>
  <si>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</si>
  <si>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</si>
  <si>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</si>
  <si>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</si>
  <si>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</si>
  <si>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</si>
  <si>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</si>
  <si>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</si>
  <si>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</si>
  <si>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</si>
  <si>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</si>
  <si>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</si>
  <si>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</si>
  <si>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</si>
  <si>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</si>
  <si>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</si>
  <si>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</si>
  <si>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</si>
  <si>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</si>
  <si>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</si>
  <si>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</si>
  <si>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</si>
  <si>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</si>
  <si>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</si>
  <si>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</si>
  <si>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</si>
  <si>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</si>
  <si>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</si>
  <si>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</si>
  <si>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</si>
  <si>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</si>
  <si>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</si>
  <si>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</si>
  <si>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</si>
  <si>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</si>
  <si>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</si>
  <si>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</si>
  <si>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</si>
  <si>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</si>
  <si>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</si>
  <si>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</si>
  <si>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</si>
  <si>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</si>
  <si>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</si>
  <si>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</si>
  <si>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</si>
  <si>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</si>
  <si>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</si>
  <si>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</si>
  <si>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</si>
  <si>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</si>
  <si>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</si>
  <si>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</si>
  <si>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</si>
  <si>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</si>
  <si>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</si>
  <si>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</si>
  <si>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</si>
  <si>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</si>
  <si>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</si>
  <si>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</si>
  <si>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</si>
  <si>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</si>
  <si>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</si>
  <si>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5-8</t>
  </si>
  <si>
    <t>Dabob</t>
  </si>
  <si>
    <t>3H 13-16</t>
  </si>
  <si>
    <t>Oyster Bay</t>
  </si>
  <si>
    <t>1S 9-13</t>
  </si>
  <si>
    <t>Dabob</t>
  </si>
  <si>
    <t>3H 13-16</t>
  </si>
  <si>
    <t>Oyster Bay</t>
  </si>
  <si>
    <t>1S 9-13</t>
  </si>
  <si>
    <t>Dabob</t>
  </si>
  <si>
    <t>3H 13-16</t>
  </si>
  <si>
    <t>Oyster Bay</t>
  </si>
  <si>
    <t>1S 9-13</t>
  </si>
  <si>
    <t>Dabob</t>
  </si>
  <si>
    <t>3H 13-16</t>
  </si>
  <si>
    <t>Oyster Bay</t>
  </si>
  <si>
    <t>1S 9-13</t>
  </si>
  <si>
    <t>Dabob</t>
  </si>
  <si>
    <t>3H 13-16</t>
  </si>
  <si>
    <t>Oyster Bay</t>
  </si>
  <si>
    <t>1S 9-13</t>
  </si>
  <si>
    <t>Dabob</t>
  </si>
  <si>
    <t>3H 13-16</t>
  </si>
  <si>
    <t>Oyster Bay</t>
  </si>
  <si>
    <t>1S 9-13</t>
  </si>
  <si>
    <t>Dabob</t>
  </si>
  <si>
    <t>3H 13-16</t>
  </si>
  <si>
    <t>Oyster Bay</t>
  </si>
  <si>
    <t>1S 9-13</t>
  </si>
  <si>
    <t>Dabob</t>
  </si>
  <si>
    <t>3H 13-16</t>
  </si>
  <si>
    <t>Oyster Bay</t>
  </si>
  <si>
    <t>1S 9-13</t>
  </si>
  <si>
    <t>Dabob</t>
  </si>
  <si>
    <t>3H 5-8</t>
  </si>
  <si>
    <t>Oyster Bay</t>
  </si>
  <si>
    <t>1S 9-13</t>
  </si>
  <si>
    <t>Dabob</t>
  </si>
  <si>
    <t>3H 5-8</t>
  </si>
  <si>
    <t>Oyster Bay</t>
  </si>
  <si>
    <t>1S 9-13</t>
  </si>
  <si>
    <t>Dabob</t>
  </si>
  <si>
    <t>3H 5-8</t>
  </si>
  <si>
    <t>Oyster Bay</t>
  </si>
  <si>
    <t>1S 9-13</t>
  </si>
  <si>
    <t>Dabob</t>
  </si>
  <si>
    <t>3H 5-8</t>
  </si>
  <si>
    <t>Oyster Bay</t>
  </si>
  <si>
    <t>1S 9-13</t>
  </si>
  <si>
    <t>Dabob</t>
  </si>
  <si>
    <t>3H 5-8</t>
  </si>
  <si>
    <t>Oyster Bay</t>
  </si>
  <si>
    <t>1S 9-13</t>
  </si>
  <si>
    <t>Dabob</t>
  </si>
  <si>
    <t>3H 5-8</t>
  </si>
  <si>
    <t>Oyster Bay</t>
  </si>
  <si>
    <t>1S 9-13</t>
  </si>
  <si>
    <t>Dabob</t>
  </si>
  <si>
    <t>3H 5-8</t>
  </si>
  <si>
    <t>Oyster Bay</t>
  </si>
  <si>
    <t>1S 9-13</t>
  </si>
  <si>
    <t>Dabob</t>
  </si>
  <si>
    <t>3H 5-8</t>
  </si>
  <si>
    <t>Oyster Bay</t>
  </si>
  <si>
    <t>1S 9-13</t>
  </si>
  <si>
    <t>Dabob</t>
  </si>
  <si>
    <t>3H 5-8</t>
  </si>
  <si>
    <t>Oyster Bay</t>
  </si>
  <si>
    <t>1S 9-13</t>
  </si>
  <si>
    <t>Dabob</t>
  </si>
  <si>
    <t>3H 5-8</t>
  </si>
  <si>
    <t>Oyster Bay</t>
  </si>
  <si>
    <t>1S 9-13</t>
  </si>
  <si>
    <t>Dabob</t>
  </si>
  <si>
    <t>3H 5-8</t>
  </si>
  <si>
    <t>Oyster Bay</t>
  </si>
  <si>
    <t>1S 9-13</t>
  </si>
  <si>
    <t>Dabob</t>
  </si>
  <si>
    <t>3H 5-8</t>
  </si>
  <si>
    <t>Oyster Bay</t>
  </si>
  <si>
    <t>1S 9-13</t>
  </si>
  <si>
    <t>Dabob</t>
  </si>
  <si>
    <t>3H 5-8</t>
  </si>
  <si>
    <t>Oyster Bay</t>
  </si>
  <si>
    <t>1S 9-13</t>
  </si>
  <si>
    <t>Dabob</t>
  </si>
  <si>
    <t>3H 5-8</t>
  </si>
  <si>
    <t>Oyster Bay</t>
  </si>
  <si>
    <t>1S 9-13</t>
  </si>
  <si>
    <t>Dabob</t>
  </si>
  <si>
    <t>3H 5-8</t>
  </si>
  <si>
    <t>Oyster Bay</t>
  </si>
  <si>
    <t>1S 9-13</t>
  </si>
  <si>
    <t>Dabob</t>
  </si>
  <si>
    <t>3N 1-4</t>
  </si>
  <si>
    <t>Oyster Bay</t>
  </si>
  <si>
    <t>1S 9-13</t>
  </si>
  <si>
    <t>Dabob</t>
  </si>
  <si>
    <t>3N 1-4</t>
  </si>
  <si>
    <t>Oyster Bay</t>
  </si>
  <si>
    <t>1S 13-16</t>
  </si>
  <si>
    <t>Dabob</t>
  </si>
  <si>
    <t>3N 1-4</t>
  </si>
  <si>
    <t>Oyster Bay</t>
  </si>
  <si>
    <t>1S 13-16</t>
  </si>
  <si>
    <t>Dabob</t>
  </si>
  <si>
    <t>3N 1-4</t>
  </si>
  <si>
    <t>Oyster Bay</t>
  </si>
  <si>
    <t>1S 13-16</t>
  </si>
  <si>
    <t>Dabob</t>
  </si>
  <si>
    <t>3N 1-4</t>
  </si>
  <si>
    <t>Oyster Bay</t>
  </si>
  <si>
    <t>1S 13-16</t>
  </si>
  <si>
    <t>Dabob</t>
  </si>
  <si>
    <t>3N 1-4</t>
  </si>
  <si>
    <t>Oyster Bay</t>
  </si>
  <si>
    <t>1S 13-16</t>
  </si>
  <si>
    <t>Dabob</t>
  </si>
  <si>
    <t>3N 1-4</t>
  </si>
  <si>
    <t>Oyster Bay</t>
  </si>
  <si>
    <t>1S 13-16</t>
  </si>
  <si>
    <t>Dabob</t>
  </si>
  <si>
    <t>3N 1-4</t>
  </si>
  <si>
    <t>Oyster Bay</t>
  </si>
  <si>
    <t>1S 13-16</t>
  </si>
  <si>
    <t>Dabob</t>
  </si>
  <si>
    <t>3N 1-4</t>
  </si>
  <si>
    <t>Oyster Bay</t>
  </si>
  <si>
    <t>1S 13-16</t>
  </si>
  <si>
    <t>Dabob</t>
  </si>
  <si>
    <t>3N 1-4</t>
  </si>
  <si>
    <t>Oyster Bay</t>
  </si>
  <si>
    <t>1S 13-16</t>
  </si>
  <si>
    <t>Dabob</t>
  </si>
  <si>
    <t>3N 1-4</t>
  </si>
  <si>
    <t>Oyster Bay</t>
  </si>
  <si>
    <t>1S 13-16</t>
  </si>
  <si>
    <t>Dabob</t>
  </si>
  <si>
    <t>3N 1-4</t>
  </si>
  <si>
    <t>Oyster Bay</t>
  </si>
  <si>
    <t>1S 13-16</t>
  </si>
  <si>
    <t>Dabob</t>
  </si>
  <si>
    <t>3N 1-4</t>
  </si>
  <si>
    <t>Oyster Bay</t>
  </si>
  <si>
    <t>1S 13-16</t>
  </si>
  <si>
    <t>Dabob</t>
  </si>
  <si>
    <t>3N 1-4</t>
  </si>
  <si>
    <t>Oyster Bay</t>
  </si>
  <si>
    <t>1S 13-16</t>
  </si>
  <si>
    <t>Dabob</t>
  </si>
  <si>
    <t>3N 1-4</t>
  </si>
  <si>
    <t>Oyster Bay</t>
  </si>
  <si>
    <t>1S 13-16</t>
  </si>
  <si>
    <t>Dabob</t>
  </si>
  <si>
    <t>3N 1-4</t>
  </si>
  <si>
    <t>Oyster Bay</t>
  </si>
  <si>
    <t>1S 13-16</t>
  </si>
  <si>
    <t>Dabob</t>
  </si>
  <si>
    <t>3N 1-4</t>
  </si>
  <si>
    <t>Oyster Bay</t>
  </si>
  <si>
    <t>1S 13-16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</si>
  <si>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</si>
  <si>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</si>
  <si>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</si>
  <si>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</si>
  <si>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</si>
  <si>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</si>
  <si>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</si>
  <si>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</si>
  <si>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</si>
  <si>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</si>
  <si>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</si>
  <si>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</si>
  <si>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</si>
  <si>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</si>
  <si>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</si>
  <si>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</si>
  <si>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</si>
  <si>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</si>
  <si>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</si>
  <si>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</si>
  <si>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</si>
  <si>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</si>
  <si>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</si>
  <si>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</si>
  <si>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</si>
  <si>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</si>
  <si>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</si>
  <si>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</si>
  <si>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</si>
  <si>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</si>
  <si>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</si>
  <si>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</si>
  <si>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</si>
  <si>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</si>
  <si>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</si>
  <si>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</si>
  <si>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</si>
  <si>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</si>
  <si>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</si>
  <si>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</si>
  <si>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</si>
  <si>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</si>
  <si>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</si>
  <si>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</si>
  <si>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</si>
  <si>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</si>
  <si>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</si>
  <si>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</si>
  <si>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</si>
  <si>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</si>
  <si>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</si>
  <si>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</si>
  <si>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</si>
  <si>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</si>
  <si>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</si>
  <si>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</si>
  <si>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</si>
  <si>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</si>
  <si>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</si>
  <si>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</si>
  <si>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</si>
  <si>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</si>
  <si>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</si>
  <si>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</si>
  <si>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</si>
  <si>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</si>
  <si>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</si>
  <si>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</si>
  <si>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</si>
  <si>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</si>
  <si>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</si>
  <si>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</si>
  <si>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</si>
  <si>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</si>
  <si>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</si>
  <si>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</si>
  <si>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</si>
  <si>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</si>
  <si>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</si>
  <si>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</si>
  <si>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</si>
  <si>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</si>
  <si>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</si>
  <si>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</si>
  <si>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</si>
  <si>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</si>
  <si>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</si>
  <si>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</si>
  <si>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</si>
  <si>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</si>
  <si>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</si>
  <si>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</si>
  <si>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</si>
  <si>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</si>
  <si>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</si>
  <si>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</si>
  <si>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</si>
  <si>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</si>
  <si>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</si>
  <si>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</si>
  <si>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</si>
  <si>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</si>
  <si>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</si>
  <si>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</si>
  <si>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</si>
  <si>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</si>
  <si>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</si>
  <si>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1-4</t>
  </si>
  <si>
    <t>Dabob</t>
  </si>
  <si>
    <t>3N 1-4</t>
  </si>
  <si>
    <t>Oyster Bay</t>
  </si>
  <si>
    <t>1H 5-8</t>
  </si>
  <si>
    <t>Dabob</t>
  </si>
  <si>
    <t>3N 1-4</t>
  </si>
  <si>
    <t>Oyster Bay</t>
  </si>
  <si>
    <t>1H 5-8</t>
  </si>
  <si>
    <t>Dabob</t>
  </si>
  <si>
    <t>3N 1-4</t>
  </si>
  <si>
    <t>Oyster Bay</t>
  </si>
  <si>
    <t>1H 5-8</t>
  </si>
  <si>
    <t>Dabob</t>
  </si>
  <si>
    <t>3N 1-4</t>
  </si>
  <si>
    <t>Oyster Bay</t>
  </si>
  <si>
    <t>1H 5-8</t>
  </si>
  <si>
    <t>Dabob</t>
  </si>
  <si>
    <t>3N 1-4</t>
  </si>
  <si>
    <t>Oyster Bay</t>
  </si>
  <si>
    <t>1H 5-8</t>
  </si>
  <si>
    <t>Dabob</t>
  </si>
  <si>
    <t>3N 1-4</t>
  </si>
  <si>
    <t>Oyster Bay</t>
  </si>
  <si>
    <t>1H 5-8</t>
  </si>
  <si>
    <t>Dabob</t>
  </si>
  <si>
    <t>3N 1-4</t>
  </si>
  <si>
    <t>Oyster Bay</t>
  </si>
  <si>
    <t>1H 5-8</t>
  </si>
  <si>
    <t>Dabob</t>
  </si>
  <si>
    <t>3N 1-4</t>
  </si>
  <si>
    <t>Oyster Bay</t>
  </si>
  <si>
    <t>1H 5-8</t>
  </si>
  <si>
    <t>Dabob</t>
  </si>
  <si>
    <t>3N 1-4</t>
  </si>
  <si>
    <t>Oyster Bay</t>
  </si>
  <si>
    <t>1H 5-8</t>
  </si>
  <si>
    <t>Dabob</t>
  </si>
  <si>
    <t>3N 1-4</t>
  </si>
  <si>
    <t>Oyster Bay</t>
  </si>
  <si>
    <t>1H 5-8</t>
  </si>
  <si>
    <t>Dabob</t>
  </si>
  <si>
    <t>3N 1-4</t>
  </si>
  <si>
    <t>Oyster Bay</t>
  </si>
  <si>
    <t>1H 5-8</t>
  </si>
  <si>
    <t>Dabob</t>
  </si>
  <si>
    <t>3N 1-4</t>
  </si>
  <si>
    <t>Oyster Bay</t>
  </si>
  <si>
    <t>1H 5-8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</si>
  <si>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</si>
  <si>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</si>
  <si>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</si>
  <si>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</si>
  <si>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</si>
  <si>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</si>
  <si>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</si>
  <si>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</si>
  <si>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</si>
  <si>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</si>
  <si>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</si>
  <si>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</si>
  <si>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</si>
  <si>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</si>
  <si>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</si>
  <si>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</si>
  <si>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</si>
  <si>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</si>
  <si>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</si>
  <si>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</si>
  <si>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</si>
  <si>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</si>
  <si>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</si>
  <si>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</si>
  <si>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</si>
  <si>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</si>
  <si>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</si>
  <si>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</si>
  <si>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</si>
  <si>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</si>
  <si>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</si>
  <si>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</si>
  <si>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</si>
  <si>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</si>
  <si>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</si>
  <si>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</si>
  <si>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</si>
  <si>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</si>
  <si>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</si>
  <si>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</si>
  <si>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</si>
  <si>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</si>
  <si>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</si>
  <si>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</si>
  <si>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</si>
  <si>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</si>
  <si>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</si>
  <si>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</si>
  <si>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</si>
  <si>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</si>
  <si>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</si>
  <si>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</si>
  <si>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</si>
  <si>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</si>
  <si>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</si>
  <si>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</si>
  <si>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</si>
  <si>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</si>
  <si>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</si>
  <si>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</si>
  <si>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</si>
  <si>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</si>
  <si>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</si>
  <si>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</si>
  <si>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</si>
  <si>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</si>
  <si>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</si>
  <si>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</si>
  <si>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</si>
  <si>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</si>
  <si>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</si>
  <si>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</si>
  <si>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</si>
  <si>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</si>
  <si>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</si>
  <si>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</si>
  <si>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</si>
  <si>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</si>
  <si>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</si>
  <si>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</si>
  <si>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</t>
  </si>
  <si>
    <t>3N 1-4</t>
  </si>
  <si>
    <t>Oyster Bay</t>
  </si>
  <si>
    <t>1H 9-12</t>
  </si>
  <si>
    <t>Dabob </t>
  </si>
  <si>
    <t>3H 1-4</t>
  </si>
  <si>
    <t>Oyster Bay</t>
  </si>
  <si>
    <t>1H 9-12</t>
  </si>
  <si>
    <t>Dabob </t>
  </si>
  <si>
    <t>3H 1-4</t>
  </si>
  <si>
    <t>Oyster Bay</t>
  </si>
  <si>
    <t>1H 9-12</t>
  </si>
  <si>
    <t>Dabob </t>
  </si>
  <si>
    <t>3H 1-4</t>
  </si>
  <si>
    <t>Oyster Bay</t>
  </si>
  <si>
    <t>1H 13-16</t>
  </si>
  <si>
    <t>Dabob </t>
  </si>
  <si>
    <t>3H 1-4</t>
  </si>
  <si>
    <t>Oyster Bay</t>
  </si>
  <si>
    <t>1H 13-16</t>
  </si>
  <si>
    <t>Dabob </t>
  </si>
  <si>
    <t>3H 1-4</t>
  </si>
  <si>
    <t>Oyster Bay</t>
  </si>
  <si>
    <t>1H 13-16</t>
  </si>
  <si>
    <t>Dabob </t>
  </si>
  <si>
    <t>3H 1-4</t>
  </si>
  <si>
    <t>Oyster Bay</t>
  </si>
  <si>
    <t>1H 13-16</t>
  </si>
  <si>
    <t>Dabob </t>
  </si>
  <si>
    <t>3H 1-4</t>
  </si>
  <si>
    <t>Oyster Bay</t>
  </si>
  <si>
    <t>1H 13-16</t>
  </si>
  <si>
    <t>Dabob </t>
  </si>
  <si>
    <t>3H 1-4</t>
  </si>
  <si>
    <t>Oyster Bay</t>
  </si>
  <si>
    <t>1H 13-16</t>
  </si>
  <si>
    <t>Dabob </t>
  </si>
  <si>
    <t>3H 1-4</t>
  </si>
  <si>
    <t>Oyster Bay</t>
  </si>
  <si>
    <t>1H 13-16</t>
  </si>
  <si>
    <t>Dabob </t>
  </si>
  <si>
    <t>3H 1-4</t>
  </si>
  <si>
    <t>Oyster Bay</t>
  </si>
  <si>
    <t>1H 13-16</t>
  </si>
  <si>
    <t>Dabob </t>
  </si>
  <si>
    <t>3H 1-4</t>
  </si>
  <si>
    <t>Oyster Bay</t>
  </si>
  <si>
    <t>1H 13-16</t>
  </si>
  <si>
    <t>Dabob </t>
  </si>
  <si>
    <t>3H 1-4</t>
  </si>
  <si>
    <t>Oyster Bay</t>
  </si>
  <si>
    <t>1H 13-16</t>
  </si>
  <si>
    <t>Dabob </t>
  </si>
  <si>
    <t>3H 1-4</t>
  </si>
  <si>
    <t>Dabob </t>
  </si>
  <si>
    <t>3H 1-4</t>
  </si>
  <si>
    <t>Dabob </t>
  </si>
  <si>
    <t>3H 1-4</t>
  </si>
  <si>
    <t>0-10 mm</t>
  </si>
  <si>
    <t>Dabob </t>
  </si>
  <si>
    <t>3H 1-4</t>
  </si>
  <si>
    <t>11-20 mm</t>
  </si>
  <si>
    <t>Dabob </t>
  </si>
  <si>
    <t>3H 1-4</t>
  </si>
  <si>
    <t>21-30 mm</t>
  </si>
  <si>
    <t>Dabob </t>
  </si>
  <si>
    <t>3H 1-4</t>
  </si>
  <si>
    <t>31-40 mm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</si>
  <si>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</si>
  <si>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</si>
  <si>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</si>
  <si>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</si>
  <si>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</si>
  <si>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</si>
  <si>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</si>
  <si>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</si>
  <si>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</si>
  <si>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</si>
  <si>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</si>
  <si>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</si>
  <si>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</si>
  <si>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</si>
  <si>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</si>
  <si>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</si>
  <si>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</si>
  <si>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</si>
  <si>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</si>
  <si>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</si>
  <si>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</si>
  <si>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</si>
  <si>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</si>
  <si>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</si>
  <si>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</si>
  <si>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</si>
  <si>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</si>
  <si>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</si>
  <si>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</si>
  <si>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</si>
  <si>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</si>
  <si>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</si>
  <si>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</si>
  <si>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</si>
  <si>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</si>
  <si>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</si>
  <si>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</si>
  <si>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</si>
  <si>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</si>
  <si>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</si>
  <si>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</si>
  <si>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</si>
  <si>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</si>
  <si>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</si>
  <si>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</si>
  <si>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</si>
  <si>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</si>
  <si>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</si>
  <si>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</si>
  <si>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</si>
  <si>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</si>
  <si>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</si>
  <si>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</si>
  <si>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</si>
  <si>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</si>
  <si>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</si>
  <si>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</si>
  <si>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</si>
  <si>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</si>
  <si>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</si>
  <si>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</si>
  <si>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</si>
  <si>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 </t>
  </si>
  <si>
    <t>3H 1-4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</si>
  <si>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</si>
  <si>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</si>
  <si>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</si>
  <si>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</si>
  <si>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</si>
  <si>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</si>
  <si>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</si>
  <si>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</si>
  <si>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</si>
  <si>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</si>
  <si>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</si>
  <si>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</si>
  <si>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</si>
  <si>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</si>
  <si>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</si>
  <si>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</si>
  <si>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</si>
  <si>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</si>
  <si>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</si>
  <si>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</si>
  <si>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</si>
  <si>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</si>
  <si>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</si>
  <si>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</si>
  <si>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</si>
  <si>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</si>
  <si>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</si>
  <si>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</si>
  <si>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</si>
  <si>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</si>
  <si>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</si>
  <si>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</si>
  <si>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</si>
  <si>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</si>
  <si>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</si>
  <si>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</si>
  <si>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</si>
  <si>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</si>
  <si>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</si>
  <si>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</si>
  <si>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</si>
  <si>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</si>
  <si>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</si>
  <si>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</si>
  <si>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</si>
  <si>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</si>
  <si>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</si>
  <si>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</si>
  <si>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</si>
  <si>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</si>
  <si>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</si>
  <si>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</si>
  <si>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</si>
  <si>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</si>
  <si>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</si>
  <si>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</si>
  <si>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</si>
  <si>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</si>
  <si>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</si>
  <si>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</si>
  <si>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</si>
  <si>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</si>
  <si>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</si>
  <si>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</si>
  <si>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</si>
  <si>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</si>
  <si>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</si>
  <si>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</si>
  <si>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</si>
  <si>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</si>
  <si>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</si>
  <si>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3N 13-16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</si>
  <si>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</si>
  <si>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</si>
  <si>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</si>
  <si>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</si>
  <si>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</si>
  <si>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</si>
  <si>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</si>
  <si>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</si>
  <si>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</si>
  <si>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</si>
  <si>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</si>
  <si>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</si>
  <si>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</si>
  <si>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</si>
  <si>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</si>
  <si>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</si>
  <si>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</si>
  <si>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</si>
  <si>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</si>
  <si>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</si>
  <si>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</si>
  <si>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</si>
  <si>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</si>
  <si>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</si>
  <si>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</si>
  <si>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</si>
  <si>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</si>
  <si>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</si>
  <si>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</si>
  <si>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</si>
  <si>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</si>
  <si>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</si>
  <si>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</si>
  <si>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</si>
  <si>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</si>
  <si>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</si>
  <si>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</si>
  <si>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</si>
  <si>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</si>
  <si>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</si>
  <si>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</si>
  <si>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1-4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</si>
  <si>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</si>
  <si>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</si>
  <si>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</si>
  <si>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</si>
  <si>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</si>
  <si>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</si>
  <si>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</si>
  <si>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</si>
  <si>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</si>
  <si>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</si>
  <si>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</si>
  <si>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</si>
  <si>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</si>
  <si>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</si>
  <si>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</si>
  <si>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</si>
  <si>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</si>
  <si>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</si>
  <si>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</si>
  <si>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</si>
  <si>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</si>
  <si>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</si>
  <si>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</si>
  <si>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</si>
  <si>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</si>
  <si>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</si>
  <si>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</si>
  <si>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</si>
  <si>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</si>
  <si>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</si>
  <si>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</si>
  <si>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</si>
  <si>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</si>
  <si>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</si>
  <si>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</si>
  <si>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</si>
  <si>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</si>
  <si>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</si>
  <si>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</si>
  <si>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</si>
  <si>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</si>
  <si>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</si>
  <si>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</si>
  <si>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</si>
  <si>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</si>
  <si>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</si>
  <si>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</si>
  <si>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</si>
  <si>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</si>
  <si>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</si>
  <si>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</si>
  <si>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</si>
  <si>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</si>
  <si>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</si>
  <si>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</si>
  <si>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</si>
  <si>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</si>
  <si>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</si>
  <si>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</si>
  <si>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</si>
  <si>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</si>
  <si>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</si>
  <si>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</si>
  <si>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</si>
  <si>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</si>
  <si>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</si>
  <si>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</si>
  <si>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</si>
  <si>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</si>
  <si>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</si>
  <si>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</si>
  <si>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</si>
  <si>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</si>
  <si>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</si>
  <si>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</si>
  <si>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</si>
  <si>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</si>
  <si>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</si>
  <si>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</si>
  <si>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</si>
  <si>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</si>
  <si>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</si>
  <si>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</si>
  <si>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</si>
  <si>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</si>
  <si>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</si>
  <si>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</si>
  <si>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</si>
  <si>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</si>
  <si>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</si>
  <si>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</si>
  <si>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</si>
  <si>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</si>
  <si>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</si>
  <si>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</si>
  <si>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</si>
  <si>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</si>
  <si>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</si>
  <si>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</si>
  <si>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</si>
  <si>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</si>
  <si>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</si>
  <si>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</si>
  <si>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</si>
  <si>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</si>
  <si>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</si>
  <si>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</si>
  <si>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</si>
  <si>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</si>
  <si>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</si>
  <si>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</si>
  <si>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</si>
  <si>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</si>
  <si>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</si>
  <si>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</si>
  <si>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</si>
  <si>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</si>
  <si>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</si>
  <si>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</t>
  </si>
  <si>
    <t>3S 9-12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</si>
  <si>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</si>
  <si>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</si>
  <si>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</si>
  <si>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</si>
  <si>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</si>
  <si>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</si>
  <si>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</si>
  <si>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</si>
  <si>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</si>
  <si>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</si>
  <si>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</si>
  <si>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</si>
  <si>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</si>
  <si>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</si>
  <si>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</si>
  <si>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</si>
  <si>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</si>
  <si>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</si>
  <si>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</si>
  <si>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</si>
  <si>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</si>
  <si>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</si>
  <si>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</si>
  <si>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</si>
  <si>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</si>
  <si>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</si>
  <si>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</si>
  <si>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</si>
  <si>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</si>
  <si>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</si>
  <si>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</si>
  <si>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</si>
  <si>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</si>
  <si>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</si>
  <si>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</si>
  <si>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</si>
  <si>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</si>
  <si>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</si>
  <si>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</si>
  <si>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</si>
  <si>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</si>
  <si>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</si>
  <si>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</si>
  <si>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</si>
  <si>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</si>
  <si>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</si>
  <si>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</si>
  <si>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</si>
  <si>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</si>
  <si>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</si>
  <si>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</si>
  <si>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</si>
  <si>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</si>
  <si>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</si>
  <si>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</si>
  <si>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</si>
  <si>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</si>
  <si>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</si>
  <si>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</si>
  <si>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</si>
  <si>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</si>
  <si>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</si>
  <si>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</si>
  <si>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</si>
  <si>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</si>
  <si>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</si>
  <si>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</si>
  <si>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</si>
  <si>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</si>
  <si>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</si>
  <si>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</si>
  <si>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</si>
  <si>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</si>
  <si>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</si>
  <si>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</si>
  <si>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</si>
  <si>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</si>
  <si>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</si>
  <si>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</si>
  <si>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</si>
  <si>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</si>
  <si>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</si>
  <si>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</si>
  <si>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</si>
  <si>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</si>
  <si>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</si>
  <si>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</si>
  <si>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</si>
  <si>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</si>
  <si>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</si>
  <si>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 </t>
  </si>
  <si>
    <t>3S 5-8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</si>
  <si>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</si>
  <si>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</si>
  <si>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</si>
  <si>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</si>
  <si>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</si>
  <si>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</si>
  <si>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</si>
  <si>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</si>
  <si>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</si>
  <si>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</si>
  <si>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</si>
  <si>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</si>
  <si>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</si>
  <si>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</si>
  <si>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</si>
  <si>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</si>
  <si>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</si>
  <si>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</si>
  <si>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</si>
  <si>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</si>
  <si>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</si>
  <si>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</si>
  <si>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</si>
  <si>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</si>
  <si>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</si>
  <si>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</si>
  <si>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</si>
  <si>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</si>
  <si>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</si>
  <si>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</si>
  <si>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</si>
  <si>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</si>
  <si>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</si>
  <si>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</si>
  <si>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</si>
  <si>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</si>
  <si>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</si>
  <si>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</si>
  <si>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</si>
  <si>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</si>
  <si>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</si>
  <si>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</si>
  <si>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</si>
  <si>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</si>
  <si>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</si>
  <si>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</si>
  <si>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</si>
  <si>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</si>
  <si>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</si>
  <si>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</si>
  <si>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</si>
  <si>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</si>
  <si>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</si>
  <si>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</si>
  <si>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</si>
  <si>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</si>
  <si>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</si>
  <si>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</si>
  <si>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</si>
  <si>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</si>
  <si>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</si>
  <si>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</si>
  <si>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</si>
  <si>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</si>
  <si>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</si>
  <si>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</si>
  <si>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</si>
  <si>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</si>
  <si>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</si>
  <si>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</si>
  <si>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</si>
  <si>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</si>
  <si>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</si>
  <si>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</si>
  <si>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</si>
  <si>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</si>
  <si>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</si>
  <si>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</si>
  <si>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</si>
  <si>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</si>
  <si>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</si>
  <si>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</si>
  <si>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</si>
  <si>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</si>
  <si>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</si>
  <si>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</si>
  <si>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</si>
  <si>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</si>
  <si>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</si>
  <si>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</si>
  <si>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</si>
  <si>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</si>
  <si>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</si>
  <si>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</si>
  <si>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</si>
  <si>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</si>
  <si>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</si>
  <si>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</si>
  <si>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</si>
  <si>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</si>
  <si>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</si>
  <si>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</si>
  <si>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</si>
  <si>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</si>
  <si>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</si>
  <si>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</si>
  <si>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</si>
  <si>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</si>
  <si>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</si>
  <si>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</si>
  <si>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</si>
  <si>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</si>
  <si>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</si>
  <si>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</si>
  <si>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</si>
  <si>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</si>
  <si>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</si>
  <si>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</si>
  <si>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</si>
  <si>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</si>
  <si>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</si>
  <si>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</si>
  <si>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</si>
  <si>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</si>
  <si>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</si>
  <si>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</si>
  <si>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</si>
  <si>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</si>
  <si>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</si>
  <si>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</si>
  <si>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</si>
  <si>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</si>
  <si>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</si>
  <si>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</si>
  <si>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</si>
  <si>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</si>
  <si>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</si>
  <si>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</si>
  <si>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</si>
  <si>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</si>
  <si>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</si>
  <si>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</si>
  <si>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</si>
  <si>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</si>
  <si>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</si>
  <si>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</si>
  <si>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</si>
  <si>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</si>
  <si>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</si>
  <si>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</si>
  <si>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</t>
  </si>
  <si>
    <t>3S 13-16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</si>
  <si>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</si>
  <si>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</si>
  <si>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</si>
  <si>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</si>
  <si>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</si>
  <si>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</si>
  <si>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</si>
  <si>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</si>
  <si>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</si>
  <si>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</si>
  <si>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</si>
  <si>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</si>
  <si>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</si>
  <si>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</si>
  <si>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</si>
  <si>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</si>
  <si>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</si>
  <si>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</si>
  <si>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</si>
  <si>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</si>
  <si>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</si>
  <si>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</si>
  <si>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</si>
  <si>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</si>
  <si>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</si>
  <si>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</si>
  <si>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</si>
  <si>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</si>
  <si>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</si>
  <si>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</si>
  <si>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</si>
  <si>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</si>
  <si>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</si>
  <si>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</si>
  <si>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</si>
  <si>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</si>
  <si>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</si>
  <si>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</si>
  <si>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</si>
  <si>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</si>
  <si>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</si>
  <si>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</si>
  <si>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</si>
  <si>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</si>
  <si>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</si>
  <si>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</si>
  <si>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</si>
  <si>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</si>
  <si>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</si>
  <si>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</si>
  <si>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</si>
  <si>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</si>
  <si>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</si>
  <si>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</si>
  <si>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</si>
  <si>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</si>
  <si>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</si>
  <si>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</si>
  <si>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</si>
  <si>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</si>
  <si>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</si>
  <si>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</si>
  <si>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</si>
  <si>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</si>
  <si>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</si>
  <si>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</si>
  <si>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</si>
  <si>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</si>
  <si>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 </t>
  </si>
  <si>
    <t>3N 9-12</t>
  </si>
  <si>
    <t>Dabob</t>
  </si>
  <si>
    <t>3H 9-12</t>
  </si>
  <si>
    <t>Dabob</t>
  </si>
  <si>
    <t>3H 9-12</t>
  </si>
  <si>
    <t>Dabob</t>
  </si>
  <si>
    <t>3H 9-12</t>
  </si>
  <si>
    <t>Dabob</t>
  </si>
  <si>
    <t>3H 9-12</t>
  </si>
  <si>
    <t>Dabob</t>
  </si>
  <si>
    <t>3H 9-12</t>
  </si>
  <si>
    <t>Dabob</t>
  </si>
  <si>
    <t>3H 9-12</t>
  </si>
  <si>
    <t>Dabob</t>
  </si>
  <si>
    <t>3H 9-12</t>
  </si>
  <si>
    <t>Dabob</t>
  </si>
  <si>
    <t>3H 9-12</t>
  </si>
  <si>
    <t>Dabob</t>
  </si>
  <si>
    <t>3H 9-12</t>
  </si>
  <si>
    <t>Dabob</t>
  </si>
  <si>
    <t>3H 9-12</t>
  </si>
  <si>
    <t>Dabob</t>
  </si>
  <si>
    <t>3H 9-12</t>
  </si>
  <si>
    <t>Dabob</t>
  </si>
  <si>
    <t>3H 9-12</t>
  </si>
  <si>
    <t>Dabob</t>
  </si>
  <si>
    <t>3H 9-12</t>
  </si>
  <si>
    <t>Dabob</t>
  </si>
  <si>
    <t>3H 9-12</t>
  </si>
  <si>
    <t>Dabob</t>
  </si>
  <si>
    <t>3H 9-12</t>
  </si>
  <si>
    <t>Dabob</t>
  </si>
  <si>
    <t>3H 9-12</t>
  </si>
  <si>
    <t>Dabob</t>
  </si>
  <si>
    <t>3H 9-12</t>
  </si>
  <si>
    <t>&lt;11</t>
  </si>
  <si>
    <t>&lt;20</t>
  </si>
  <si>
    <t>&lt;30</t>
  </si>
  <si>
    <t>Fidalgo Bay 2HL</t>
  </si>
  <si>
    <t>2H 1-4</t>
  </si>
  <si>
    <t>Oyster Bay 1HL </t>
  </si>
  <si>
    <t>1H 9-12</t>
  </si>
  <si>
    <t>Manchester 4HL</t>
  </si>
  <si>
    <t>4H 9-12</t>
  </si>
  <si>
    <t>Fidalgo Bay 2HL</t>
  </si>
  <si>
    <t>2H 1-4</t>
  </si>
  <si>
    <t>Oyster Bay 1HL </t>
  </si>
  <si>
    <t>1H 5-8 </t>
  </si>
  <si>
    <t>Manchester 4SN</t>
  </si>
  <si>
    <t>4S 5-8</t>
  </si>
  <si>
    <t>Fidalgo Bay 2HL</t>
  </si>
  <si>
    <t>2H 1-4</t>
  </si>
  <si>
    <t>Oyster Bay 1HL </t>
  </si>
  <si>
    <t>1H 1-4</t>
  </si>
  <si>
    <t>Manchester 4HL</t>
  </si>
  <si>
    <t>4H 5-8 </t>
  </si>
  <si>
    <t>Fidalgo Bay 2HL</t>
  </si>
  <si>
    <t>2H 1-4</t>
  </si>
  <si>
    <t>Oyster Bay 1NF </t>
  </si>
  <si>
    <t>1N 13-16</t>
  </si>
  <si>
    <t>Manchester 4NF</t>
  </si>
  <si>
    <t>4N 9-12</t>
  </si>
  <si>
    <t>Fidalgo Bay 2HL</t>
  </si>
  <si>
    <t>2H 1-4</t>
  </si>
  <si>
    <t>Oyster Bay 1SN </t>
  </si>
  <si>
    <t>1S 13-16</t>
  </si>
  <si>
    <t>Manchester 4NF</t>
  </si>
  <si>
    <t>4N 9-12</t>
  </si>
  <si>
    <t>Fidalgo Bay 2SN</t>
  </si>
  <si>
    <t>2S 9-12</t>
  </si>
  <si>
    <t>Oyster Bay 1SN </t>
  </si>
  <si>
    <t>1S 13-16</t>
  </si>
  <si>
    <t>Manchester 4NF</t>
  </si>
  <si>
    <t>4N 9-12</t>
  </si>
  <si>
    <t>Fidalgo Bay 2SN</t>
  </si>
  <si>
    <t>2S 13-16</t>
  </si>
  <si>
    <t>Oyster Bay 1SN </t>
  </si>
  <si>
    <t>1S 13-16</t>
  </si>
  <si>
    <t>Manchester 4NF</t>
  </si>
  <si>
    <t>4N 9-12</t>
  </si>
  <si>
    <t>Fidalgo Bay 2HL</t>
  </si>
  <si>
    <t>2H 13-16</t>
  </si>
  <si>
    <t>Oyster Bay 1SN </t>
  </si>
  <si>
    <t>1S 13-16</t>
  </si>
  <si>
    <t>Manchester 4NF</t>
  </si>
  <si>
    <t>4N 1-4</t>
  </si>
  <si>
    <t>Fidalgo Bay 2HL</t>
  </si>
  <si>
    <t>2H 13-16</t>
  </si>
  <si>
    <t>Oyster Bay 1SN </t>
  </si>
  <si>
    <t>1S 1-4</t>
  </si>
  <si>
    <t>Manchester 4NF</t>
  </si>
  <si>
    <t>4N 5-8</t>
  </si>
  <si>
    <t>Fidalgo Bay 2HL</t>
  </si>
  <si>
    <t>2H 13-16</t>
  </si>
  <si>
    <t>Oyster Bay 1NF </t>
  </si>
  <si>
    <t>1N 9-12</t>
  </si>
  <si>
    <t>Manchester 4NF</t>
  </si>
  <si>
    <t>4N 13-16</t>
  </si>
  <si>
    <t>Fidalgo Bay 2HL</t>
  </si>
  <si>
    <t>2H 13-16</t>
  </si>
  <si>
    <t>Oyster Bay 1SN </t>
  </si>
  <si>
    <t>1S9-12</t>
  </si>
  <si>
    <t>Manchester 4SN</t>
  </si>
  <si>
    <t>4S 1-4</t>
  </si>
  <si>
    <t>Fidalgo Bay 2HL</t>
  </si>
  <si>
    <t>2H 13-16</t>
  </si>
  <si>
    <t>Oyster Bay 1NF </t>
  </si>
  <si>
    <t>1N 1-4</t>
  </si>
  <si>
    <t>Manchester 4SN</t>
  </si>
  <si>
    <t>4S 13-16</t>
  </si>
  <si>
    <t>Fidalgo Bay 2HL</t>
  </si>
  <si>
    <t>2H 13-16</t>
  </si>
  <si>
    <t>Oyster Bay 1NF </t>
  </si>
  <si>
    <t>1N 1-4</t>
  </si>
  <si>
    <t>Manchester 4SN</t>
  </si>
  <si>
    <t>4S 9-12</t>
  </si>
  <si>
    <t>Fidalgo Bay 2HL</t>
  </si>
  <si>
    <t>2H 13-16</t>
  </si>
  <si>
    <t>Oyster Bay 1NF </t>
  </si>
  <si>
    <t>1N 1-4</t>
  </si>
  <si>
    <t>Manchester 4SN</t>
  </si>
  <si>
    <t>4S 9-12</t>
  </si>
  <si>
    <t>Fidalgo Bay 2HL</t>
  </si>
  <si>
    <t>2H 13-16</t>
  </si>
  <si>
    <t>Oyster Bay 1NF </t>
  </si>
  <si>
    <t>1N 1-4</t>
  </si>
  <si>
    <t>Manchester 4SN</t>
  </si>
  <si>
    <t>4S 9-12</t>
  </si>
  <si>
    <t>Fidalgo Bay 2HL</t>
  </si>
  <si>
    <t>2H 13-16</t>
  </si>
  <si>
    <t>Oyster Bay 1NF </t>
  </si>
  <si>
    <t>1N 1-4</t>
  </si>
  <si>
    <t>Manchester</t>
  </si>
  <si>
    <t>4H 13-16</t>
  </si>
  <si>
    <t>Fidalgo Bay 2HL</t>
  </si>
  <si>
    <t>2H 13-16</t>
  </si>
  <si>
    <t>Oyster Bay 1NF </t>
  </si>
  <si>
    <t>1N 1-4</t>
  </si>
  <si>
    <t>Manchester</t>
  </si>
  <si>
    <t>4H 1-4</t>
  </si>
  <si>
    <t>Fidalgo Bay 2HL</t>
  </si>
  <si>
    <t>2H 13-16</t>
  </si>
  <si>
    <t>Oyster Bay 1NF </t>
  </si>
  <si>
    <t>1N 1-4</t>
  </si>
  <si>
    <t>Manchester</t>
  </si>
  <si>
    <t>4H 1-4</t>
  </si>
  <si>
    <t>Fidalgo Bay 2HL</t>
  </si>
  <si>
    <t>2H 13-16</t>
  </si>
  <si>
    <t>Oyster Bay 1NF </t>
  </si>
  <si>
    <t>1N 1-4</t>
  </si>
  <si>
    <t>Fidalgo Bay 2NF </t>
  </si>
  <si>
    <t>2N 5-8</t>
  </si>
  <si>
    <t>Oyster Bay 1NF </t>
  </si>
  <si>
    <t>1N 1-4</t>
  </si>
  <si>
    <t>Fidalgo Bay 2NF </t>
  </si>
  <si>
    <t>2N 5-8</t>
  </si>
  <si>
    <t>Oyster Bay 1NF </t>
  </si>
  <si>
    <t>1N 1-4</t>
  </si>
  <si>
    <t>Fidalgo Bay 2NF </t>
  </si>
  <si>
    <t>2N 5-8</t>
  </si>
  <si>
    <t>Oyster Bay 1NF </t>
  </si>
  <si>
    <t>1N 1-4</t>
  </si>
  <si>
    <t>Fidalgo Bay 2NF </t>
  </si>
  <si>
    <t>2N 5-8</t>
  </si>
  <si>
    <t>Oyster Bay 1NF </t>
  </si>
  <si>
    <t>1N 1-4</t>
  </si>
  <si>
    <t>Fidalgo Bay 2NF </t>
  </si>
  <si>
    <t>2N 5-8</t>
  </si>
  <si>
    <t>Oyster Bay 1SN</t>
  </si>
  <si>
    <t>1S 5-8</t>
  </si>
  <si>
    <t>Fidalgo Bay 2NF </t>
  </si>
  <si>
    <t>2N 5-8</t>
  </si>
  <si>
    <t>Oyster Bay 1SN</t>
  </si>
  <si>
    <t>1S 5-8</t>
  </si>
  <si>
    <t>Fidalgo Bay 2NF </t>
  </si>
  <si>
    <t>2N 5-8</t>
  </si>
  <si>
    <t>Oyster Bay 1SN</t>
  </si>
  <si>
    <t>1S 5-8</t>
  </si>
  <si>
    <t>Fidalgo Bay 2NF </t>
  </si>
  <si>
    <t>2N 5-8</t>
  </si>
  <si>
    <t>Oyster Bay 1SN</t>
  </si>
  <si>
    <t>1S 5-8</t>
  </si>
  <si>
    <t>Fidalgo Bay 2NF </t>
  </si>
  <si>
    <t>2N 5-8</t>
  </si>
  <si>
    <t>Oyster Bay 1SN</t>
  </si>
  <si>
    <t>1S 5-8</t>
  </si>
  <si>
    <t>Fidalgo Bay 2SN </t>
  </si>
  <si>
    <t>2S 1-4</t>
  </si>
  <si>
    <t>Oyster Bay 1SN</t>
  </si>
  <si>
    <t>1S 5-8</t>
  </si>
  <si>
    <t>Fidalgo Bay 2SN </t>
  </si>
  <si>
    <t>2S 1-4</t>
  </si>
  <si>
    <t>Oyster Bay 1SN</t>
  </si>
  <si>
    <t>1S 5-8</t>
  </si>
  <si>
    <t>Fidalgo Bay 2SN </t>
  </si>
  <si>
    <t>2S 1-4</t>
  </si>
  <si>
    <t>Oyster Bay 1SN</t>
  </si>
  <si>
    <t>1S 5-8</t>
  </si>
  <si>
    <t>Fidalgo Bay 2SN </t>
  </si>
  <si>
    <t>2S 1-4</t>
  </si>
  <si>
    <t>Oyster Bay 1SN</t>
  </si>
  <si>
    <t>1S 5-8</t>
  </si>
  <si>
    <t>Fidalgo Bay 2SN </t>
  </si>
  <si>
    <t>2S 1-4</t>
  </si>
  <si>
    <t>Oyster Bay 1SN</t>
  </si>
  <si>
    <t>1S 5-8</t>
  </si>
  <si>
    <t>Fidalgo Bay 2SN </t>
  </si>
  <si>
    <t>2S 1-4</t>
  </si>
  <si>
    <t>Oyster Bay 1SN</t>
  </si>
  <si>
    <t>1S 5-8</t>
  </si>
  <si>
    <t>Fidalgo Bay 2SN </t>
  </si>
  <si>
    <t>2S 1-4</t>
  </si>
  <si>
    <t>Oyster Bay 1SN</t>
  </si>
  <si>
    <t>1S 5-8</t>
  </si>
  <si>
    <t>Fidalgo Bay 2SN </t>
  </si>
  <si>
    <t>2S 1-4</t>
  </si>
  <si>
    <t>Oyster Bay 1SN</t>
  </si>
  <si>
    <t>1S 5-8</t>
  </si>
  <si>
    <t>Fidalgo Bay 2SN </t>
  </si>
  <si>
    <t>2S 1-4</t>
  </si>
  <si>
    <t>Oyster Bay 1SN</t>
  </si>
  <si>
    <t>1S 5-8</t>
  </si>
  <si>
    <t>Fidalgo Bay 2SN </t>
  </si>
  <si>
    <t>2S 1-4</t>
  </si>
  <si>
    <t>Oyster Bay 1SN</t>
  </si>
  <si>
    <t>1S 5-8</t>
  </si>
  <si>
    <t>Fidalgo Bay 2SN </t>
  </si>
  <si>
    <t>2S 1-4</t>
  </si>
  <si>
    <t>Oyster Bay 1SN</t>
  </si>
  <si>
    <t>1S 5-8</t>
  </si>
  <si>
    <t>Fidalgo Bay 2SN </t>
  </si>
  <si>
    <t>2S 1-4</t>
  </si>
  <si>
    <t>Oyster Bay 1SN</t>
  </si>
  <si>
    <t>1S 5-8</t>
  </si>
  <si>
    <t>Fidalgo Bay 2SN</t>
  </si>
  <si>
    <t>2S 5-8</t>
  </si>
  <si>
    <t>Oyster Bay 1SN</t>
  </si>
  <si>
    <t>1S 5-8</t>
  </si>
  <si>
    <t>Fidalgo Bay 2SN</t>
  </si>
  <si>
    <t>2S 5-8</t>
  </si>
  <si>
    <t>Oyster Bay 1SN</t>
  </si>
  <si>
    <t>1S 5-8</t>
  </si>
  <si>
    <t>Fidalgo Bay 2SN</t>
  </si>
  <si>
    <t>2S 5-8</t>
  </si>
  <si>
    <t>Oyster Bay 1SN</t>
  </si>
  <si>
    <t>1S 5-8</t>
  </si>
  <si>
    <t>Fidalgo Bay 2SN</t>
  </si>
  <si>
    <t>2S 5-8</t>
  </si>
  <si>
    <t>Oyster Bay 1SN</t>
  </si>
  <si>
    <t>1S 5-8</t>
  </si>
  <si>
    <t>Fidalgo Bay 2SN</t>
  </si>
  <si>
    <t>2S 5-8</t>
  </si>
  <si>
    <t>Oyster Bay 1SN</t>
  </si>
  <si>
    <t>1S 5-8</t>
  </si>
  <si>
    <t>Fidalgo Bay 2SN</t>
  </si>
  <si>
    <t>2S 5-8</t>
  </si>
  <si>
    <t>Oyster Bay 1HL </t>
  </si>
  <si>
    <t>1H 13-16</t>
  </si>
  <si>
    <t>Fidalgo Bay 2SN</t>
  </si>
  <si>
    <t>2S 5-8</t>
  </si>
  <si>
    <t>Oyster Bay 1HL </t>
  </si>
  <si>
    <t>1H 13-16</t>
  </si>
  <si>
    <t>Fidalgo Bay 2SN</t>
  </si>
  <si>
    <t>2S 5-8</t>
  </si>
  <si>
    <t>Oyster Bay 1NF </t>
  </si>
  <si>
    <t>1N 5-8</t>
  </si>
  <si>
    <t>Fidalgo Bay 2SN</t>
  </si>
  <si>
    <t>2S 5-8</t>
  </si>
  <si>
    <t>Oyster Bay 1NF </t>
  </si>
  <si>
    <t>1N 5-8</t>
  </si>
  <si>
    <t>Fidalgo Bay 2SN</t>
  </si>
  <si>
    <t>2S 5-8</t>
  </si>
  <si>
    <t>Fidalgo Bay 2SN</t>
  </si>
  <si>
    <t>2S 5-8</t>
  </si>
  <si>
    <t>Fidalgo Bay 2SN</t>
  </si>
  <si>
    <t>2S 5-8</t>
  </si>
  <si>
    <t>Fidalgo Bay 2SN</t>
  </si>
  <si>
    <t>2S 5-8</t>
  </si>
  <si>
    <t>Fidalgo Bay 2SN</t>
  </si>
  <si>
    <t>2S 5-8</t>
  </si>
  <si>
    <t>Fidalgo Bay 2HL</t>
  </si>
  <si>
    <t>2H 9-12</t>
  </si>
  <si>
    <t>Fidalgo Bay 2HL</t>
  </si>
  <si>
    <t>2H 9-12</t>
  </si>
  <si>
    <t>Fidalgo Bay 2HL</t>
  </si>
  <si>
    <t>2H 9-12</t>
  </si>
  <si>
    <t>Fidalgo Bay 2HL</t>
  </si>
  <si>
    <t>2H 9-12</t>
  </si>
  <si>
    <t>Fidalgo Bay 2HL</t>
  </si>
  <si>
    <t>2H 9-12</t>
  </si>
  <si>
    <t>Fidalgo Bay 2HL</t>
  </si>
  <si>
    <t>2H 9-12</t>
  </si>
  <si>
    <t>Fidalgo Bay 2HL</t>
  </si>
  <si>
    <t>2H 9-12</t>
  </si>
  <si>
    <t>Fidalgo Bay 2HL</t>
  </si>
  <si>
    <t>2H 9-12</t>
  </si>
  <si>
    <t>Fidalgo Bay 2HL</t>
  </si>
  <si>
    <t>2H 9-12</t>
  </si>
  <si>
    <t>Fidalgo Bay 2HL</t>
  </si>
  <si>
    <t>2H 9-12</t>
  </si>
  <si>
    <t>Fidalgo Bay 2HL</t>
  </si>
  <si>
    <t>2H 9-12</t>
  </si>
  <si>
    <t>Fidalgo Bay 2HL</t>
  </si>
  <si>
    <t>2 H5- 8</t>
  </si>
  <si>
    <t>Fidalgo Bay 2HL</t>
  </si>
  <si>
    <t>2 H5- 8</t>
  </si>
  <si>
    <t>Fidalgo Bay 2HL</t>
  </si>
  <si>
    <t>2 H5- 8</t>
  </si>
  <si>
    <t>Fidalgo Bay 2HL</t>
  </si>
  <si>
    <t>2 H5- 8</t>
  </si>
  <si>
    <t>Fidalgo Bay 2HL</t>
  </si>
  <si>
    <t>2 H5- 8</t>
  </si>
  <si>
    <t>Fidalgo Bay 2HL</t>
  </si>
  <si>
    <t>2 H5- 8</t>
  </si>
  <si>
    <t>Fidalgo Bay 2HL</t>
  </si>
  <si>
    <t>2 H5- 8</t>
  </si>
  <si>
    <t>Fidalgo Bay 2HL</t>
  </si>
  <si>
    <t>2 H5- 8</t>
  </si>
  <si>
    <t>Fidalgo Bay 2HL</t>
  </si>
  <si>
    <t>2 H5- 8</t>
  </si>
  <si>
    <t>Fidalgo Bay 2HL</t>
  </si>
  <si>
    <t>2 H5- 8</t>
  </si>
  <si>
    <t>Fidalgo Bay 2HL</t>
  </si>
  <si>
    <t>2 H5- 8</t>
  </si>
  <si>
    <t>Fidalgo Bay 2HL</t>
  </si>
  <si>
    <t>2 H5- 8</t>
  </si>
  <si>
    <t>Fidalgo Bay 2HL</t>
  </si>
  <si>
    <t>2 H5- 8</t>
  </si>
  <si>
    <t>Fidalgo Bay 2HL</t>
  </si>
  <si>
    <t>2 H5- 8</t>
  </si>
  <si>
    <t>Fidalgo Bay 2HL</t>
  </si>
  <si>
    <t>2 H5- 8</t>
  </si>
  <si>
    <t>Fidalgo Bay 2HL</t>
  </si>
  <si>
    <t>2 H5- 8</t>
  </si>
  <si>
    <t>Fidalgo Bay 2HL</t>
  </si>
  <si>
    <t>2 H5- 8</t>
  </si>
  <si>
    <t>Fidalgo Bay 2NF</t>
  </si>
  <si>
    <t>2N 9-12</t>
  </si>
  <si>
    <t>Fidalgo Bay 2NF</t>
  </si>
  <si>
    <t>2N 9-12</t>
  </si>
  <si>
    <t>Fidalgo Bay 2NF</t>
  </si>
  <si>
    <t>2N 9-12</t>
  </si>
  <si>
    <t>Fidalgo Bay 2NF</t>
  </si>
  <si>
    <t>2N 9-12</t>
  </si>
  <si>
    <t>Fidalgo Bay 2NF</t>
  </si>
  <si>
    <t>2N 9-12</t>
  </si>
  <si>
    <t>Fidalgo Bay 2NF</t>
  </si>
  <si>
    <t>2N 9-12</t>
  </si>
  <si>
    <t>Fidalgo Bay 2NF</t>
  </si>
  <si>
    <t>2N 9-12</t>
  </si>
  <si>
    <t>Fidalgo Bay 2NF</t>
  </si>
  <si>
    <t>2N 9-12</t>
  </si>
  <si>
    <t>Fidalgo Bay 2NF</t>
  </si>
  <si>
    <t>2N 9-12</t>
  </si>
  <si>
    <t>Fidalgo Bay 2NF</t>
  </si>
  <si>
    <t>2N 9-12</t>
  </si>
  <si>
    <t>Fidalgo Bay 2NF</t>
  </si>
  <si>
    <t>2N 9-12</t>
  </si>
  <si>
    <t>Fidalgo Bay 2NF</t>
  </si>
  <si>
    <t>2N 9-12</t>
  </si>
  <si>
    <t>Fidalgo Bay 2NF</t>
  </si>
  <si>
    <t>2N 9-12</t>
  </si>
  <si>
    <t>Fidalgo Bay 2NF</t>
  </si>
  <si>
    <t>2N 9-12</t>
  </si>
  <si>
    <t>Fidalgo Bay 2NF</t>
  </si>
  <si>
    <t>2N 9-12</t>
  </si>
  <si>
    <t>Fidalgo Bay 2NF</t>
  </si>
  <si>
    <t>2N 1-4</t>
  </si>
  <si>
    <t>Fidalgo Bay 2NF</t>
  </si>
  <si>
    <t>2N 1-4</t>
  </si>
  <si>
    <t>Fidalgo Bay 2NF</t>
  </si>
  <si>
    <t>2N 1-4</t>
  </si>
  <si>
    <t>Fidalgo Bay 2NF</t>
  </si>
  <si>
    <t>2N 1-4</t>
  </si>
  <si>
    <t>Fidalgo Bay 2NF</t>
  </si>
  <si>
    <t>2N 1-4</t>
  </si>
  <si>
    <t>Fidalgo Bay 2NF</t>
  </si>
  <si>
    <t>2N 1-4</t>
  </si>
  <si>
    <t>Fidalgo Bay 2NF</t>
  </si>
  <si>
    <t>2N 1-4</t>
  </si>
  <si>
    <t>Fidalgo Bay 2NF</t>
  </si>
  <si>
    <t>2N 1-4</t>
  </si>
  <si>
    <t>Fidalgo Bay 2NF</t>
  </si>
  <si>
    <t>2N 1-4</t>
  </si>
  <si>
    <t>Fidalgo Bay 2NF</t>
  </si>
  <si>
    <t>2N 1-4</t>
  </si>
  <si>
    <t>Fidalgo Bay 2NF</t>
  </si>
  <si>
    <t>2N 1-4</t>
  </si>
  <si>
    <t>Fidalgo Bay 2NF </t>
  </si>
  <si>
    <t>2N 13-16</t>
  </si>
  <si>
    <t>Site </t>
  </si>
  <si>
    <t>Date </t>
  </si>
  <si>
    <t>Tray</t>
  </si>
  <si>
    <t>Size</t>
  </si>
  <si>
    <t>#</t>
  </si>
  <si>
    <t># In Bag</t>
  </si>
  <si>
    <t>Avg of Bag</t>
  </si>
  <si>
    <t>Manchester</t>
  </si>
  <si>
    <t>4N 1-4</t>
  </si>
  <si>
    <t>Manchester</t>
  </si>
  <si>
    <t>4N 1-4</t>
  </si>
  <si>
    <t>Manchester</t>
  </si>
  <si>
    <t>4H 1-4</t>
  </si>
  <si>
    <t>Oyster Bay </t>
  </si>
  <si>
    <t>1H 13-16</t>
  </si>
  <si>
    <t>Fidalgo </t>
  </si>
  <si>
    <t>2S 13-16</t>
  </si>
  <si>
    <t>Oyster Bay </t>
  </si>
  <si>
    <t>1H 13-16</t>
  </si>
  <si>
    <t>Fidalgo </t>
  </si>
  <si>
    <t>2S 13-16</t>
  </si>
  <si>
    <t>Oyster Bay </t>
  </si>
  <si>
    <t>1H 13-16</t>
  </si>
  <si>
    <t>Fidalgo </t>
  </si>
  <si>
    <t>2S 13-16</t>
  </si>
  <si>
    <t>Oyster Bay </t>
  </si>
  <si>
    <t>1H 13-16</t>
  </si>
  <si>
    <t>Fidalgo </t>
  </si>
  <si>
    <t>2S 13-16</t>
  </si>
  <si>
    <t>Oyster Bay </t>
  </si>
  <si>
    <t>1H 13-16</t>
  </si>
  <si>
    <t>Fidalgo </t>
  </si>
  <si>
    <t>2S 13-16</t>
  </si>
  <si>
    <t>Oyster Bay </t>
  </si>
  <si>
    <t>1H 13-16</t>
  </si>
  <si>
    <t>Fidalgo </t>
  </si>
  <si>
    <t>2S 13-16</t>
  </si>
  <si>
    <t>Oyster Bay </t>
  </si>
  <si>
    <t>1H 13-16</t>
  </si>
  <si>
    <t>Fidalgo </t>
  </si>
  <si>
    <t>2S 13-16</t>
  </si>
  <si>
    <t>Oyster Bay </t>
  </si>
  <si>
    <t>1H 13-16</t>
  </si>
  <si>
    <t>Fidalgo </t>
  </si>
  <si>
    <t>2S 13-16</t>
  </si>
  <si>
    <t>Oyster Bay </t>
  </si>
  <si>
    <t>1H 13-16</t>
  </si>
  <si>
    <t>Fidalgo </t>
  </si>
  <si>
    <t>2S 13-16</t>
  </si>
  <si>
    <t>Oyster Bay </t>
  </si>
  <si>
    <t>1H 13-16</t>
  </si>
  <si>
    <t>Fidalgo </t>
  </si>
  <si>
    <t>2S 13-16</t>
  </si>
  <si>
    <t>Oyster Bay </t>
  </si>
  <si>
    <t>1H 13-16</t>
  </si>
  <si>
    <t>Fidalgo </t>
  </si>
  <si>
    <t>2S 13-16</t>
  </si>
  <si>
    <t>Oyster Bay </t>
  </si>
  <si>
    <t>1H 13-16</t>
  </si>
  <si>
    <t>Fidalgo </t>
  </si>
  <si>
    <t>2S 13-16</t>
  </si>
  <si>
    <t>Oyster Bay </t>
  </si>
  <si>
    <t>1H 13-16</t>
  </si>
  <si>
    <t>Fidalgo</t>
  </si>
  <si>
    <t>2N 13-16</t>
  </si>
  <si>
    <t>Oyster Bay </t>
  </si>
  <si>
    <t>1H 13-16</t>
  </si>
  <si>
    <t>Fidalgo </t>
  </si>
  <si>
    <t>2S 5-8</t>
  </si>
  <si>
    <t>Oyster Bay </t>
  </si>
  <si>
    <t>1H 13-16</t>
  </si>
  <si>
    <t>Fidalgo </t>
  </si>
  <si>
    <t>2H 5-8</t>
  </si>
  <si>
    <t>Oyster Bay </t>
  </si>
  <si>
    <t>1H 13-16</t>
  </si>
  <si>
    <t>Fidalgo </t>
  </si>
  <si>
    <t>2H 5-8</t>
  </si>
  <si>
    <t>Oyster Bay </t>
  </si>
  <si>
    <t>1H 13-16</t>
  </si>
  <si>
    <t>Fidalgo </t>
  </si>
  <si>
    <t>2H 5-8</t>
  </si>
  <si>
    <t>Oyster Bay </t>
  </si>
  <si>
    <t>1H 13-16</t>
  </si>
  <si>
    <t>Fidalgo </t>
  </si>
  <si>
    <t>2N 14</t>
  </si>
  <si>
    <t>Oyster Bay </t>
  </si>
  <si>
    <t>1H 13-16</t>
  </si>
  <si>
    <t>Fidalgo </t>
  </si>
  <si>
    <t>2N 14</t>
  </si>
  <si>
    <t>Oyster Bay </t>
  </si>
  <si>
    <t>1H 13-16</t>
  </si>
  <si>
    <t>Fidalgo </t>
  </si>
  <si>
    <t>2H 9-12</t>
  </si>
  <si>
    <t>Oyster Bay </t>
  </si>
  <si>
    <t>1H 13-16</t>
  </si>
  <si>
    <t>Fidalgo </t>
  </si>
  <si>
    <t>2H 9-12</t>
  </si>
  <si>
    <t>Oyster Bay </t>
  </si>
  <si>
    <t>1H 13-16</t>
  </si>
  <si>
    <t>Fidalgo </t>
  </si>
  <si>
    <t>2H 9-12</t>
  </si>
  <si>
    <t>Oyster Bay </t>
  </si>
  <si>
    <t>1H 13-16</t>
  </si>
  <si>
    <t>Fidalgo </t>
  </si>
  <si>
    <t>2H 9-12</t>
  </si>
  <si>
    <t>Oyster Bay </t>
  </si>
  <si>
    <t>1H 13-16</t>
  </si>
  <si>
    <t>Fidalgo </t>
  </si>
  <si>
    <t>2H 9-12</t>
  </si>
  <si>
    <t>Oyster Bay </t>
  </si>
  <si>
    <t>1H 13-16</t>
  </si>
  <si>
    <t>Fidalgo </t>
  </si>
  <si>
    <t>2H 9-12</t>
  </si>
  <si>
    <t>Oyster Bay </t>
  </si>
  <si>
    <t>1H 13-16</t>
  </si>
  <si>
    <t>Fidalgo </t>
  </si>
  <si>
    <t>2N 5-8</t>
  </si>
  <si>
    <t>Oyster Bay </t>
  </si>
  <si>
    <t>1H 13-16</t>
  </si>
  <si>
    <t>Fidalgo </t>
  </si>
  <si>
    <t>2N 5-8</t>
  </si>
  <si>
    <t>Oyster Bay </t>
  </si>
  <si>
    <t>1H 13-16</t>
  </si>
  <si>
    <t>Fidalgo </t>
  </si>
  <si>
    <t>2H 13-16</t>
  </si>
  <si>
    <t>Oyster Bay </t>
  </si>
  <si>
    <t>1H 13-16</t>
  </si>
  <si>
    <t>Fidalgo </t>
  </si>
  <si>
    <t>2H 13-16</t>
  </si>
  <si>
    <t>Oyster Bay </t>
  </si>
  <si>
    <t>1H 13-16</t>
  </si>
  <si>
    <t>Fidalgo </t>
  </si>
  <si>
    <t>2N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</si>
  <si>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</si>
  <si>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</si>
  <si>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</si>
  <si>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</si>
  <si>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</si>
  <si>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</si>
  <si>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</si>
  <si>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</si>
  <si>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</si>
  <si>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</si>
  <si>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</si>
  <si>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</si>
  <si>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</si>
  <si>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</si>
  <si>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</si>
  <si>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</si>
  <si>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</si>
  <si>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</si>
  <si>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</si>
  <si>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</si>
  <si>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</si>
  <si>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</si>
  <si>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</si>
  <si>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</si>
  <si>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</si>
  <si>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</si>
  <si>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</si>
  <si>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</si>
  <si>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</si>
  <si>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</si>
  <si>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</si>
  <si>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</si>
  <si>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</si>
  <si>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</si>
  <si>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</si>
  <si>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</si>
  <si>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</si>
  <si>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</si>
  <si>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</si>
  <si>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</si>
  <si>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</si>
  <si>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</si>
  <si>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</si>
  <si>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</si>
  <si>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</si>
  <si>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</si>
  <si>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</si>
  <si>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</si>
  <si>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</si>
  <si>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</si>
  <si>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</si>
  <si>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</si>
  <si>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</si>
  <si>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</si>
  <si>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</si>
  <si>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</si>
  <si>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</si>
  <si>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</si>
  <si>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</si>
  <si>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</si>
  <si>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</si>
  <si>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</si>
  <si>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</si>
  <si>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</si>
  <si>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</si>
  <si>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</si>
  <si>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</si>
  <si>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</si>
  <si>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</si>
  <si>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</si>
  <si>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</si>
  <si>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9-12</t>
  </si>
  <si>
    <t>Oyster Bay </t>
  </si>
  <si>
    <t>1H 13-16</t>
  </si>
  <si>
    <t>Fidalgo </t>
  </si>
  <si>
    <t>2S 1-4</t>
  </si>
  <si>
    <t>Oyster Bay </t>
  </si>
  <si>
    <t>1H 13-16</t>
  </si>
  <si>
    <t>Fidalgo</t>
  </si>
  <si>
    <t>2S 1-4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</si>
  <si>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</si>
  <si>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</si>
  <si>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</si>
  <si>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</si>
  <si>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</si>
  <si>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</si>
  <si>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</si>
  <si>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</si>
  <si>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</si>
  <si>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</si>
  <si>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</si>
  <si>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</si>
  <si>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</si>
  <si>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</si>
  <si>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</si>
  <si>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</si>
  <si>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</si>
  <si>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</si>
  <si>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</si>
  <si>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</si>
  <si>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</si>
  <si>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</si>
  <si>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</si>
  <si>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</si>
  <si>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</si>
  <si>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</si>
  <si>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</si>
  <si>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</si>
  <si>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</si>
  <si>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</si>
  <si>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</si>
  <si>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</si>
  <si>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</si>
  <si>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</si>
  <si>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</si>
  <si>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</si>
  <si>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</si>
  <si>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</si>
  <si>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</si>
  <si>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</si>
  <si>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</si>
  <si>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</si>
  <si>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</si>
  <si>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</si>
  <si>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</si>
  <si>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</si>
  <si>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</si>
  <si>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</si>
  <si>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</si>
  <si>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</si>
  <si>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</si>
  <si>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</si>
  <si>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</si>
  <si>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</si>
  <si>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</si>
  <si>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</si>
  <si>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</si>
  <si>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</si>
  <si>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</si>
  <si>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</si>
  <si>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</si>
  <si>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</si>
  <si>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</si>
  <si>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</si>
  <si>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</si>
  <si>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</si>
  <si>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</si>
  <si>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</si>
  <si>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</si>
  <si>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</si>
  <si>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</si>
  <si>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</si>
  <si>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</si>
  <si>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</si>
  <si>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</si>
  <si>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</si>
  <si>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</si>
  <si>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</si>
  <si>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</si>
  <si>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</si>
  <si>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</si>
  <si>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</si>
  <si>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</si>
  <si>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</si>
  <si>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</si>
  <si>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</si>
  <si>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</si>
  <si>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</si>
  <si>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</si>
  <si>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</si>
  <si>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</si>
  <si>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</si>
  <si>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</si>
  <si>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</si>
  <si>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</si>
  <si>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</si>
  <si>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</si>
  <si>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</si>
  <si>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</si>
  <si>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1H 13-16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</si>
  <si>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</si>
  <si>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</si>
  <si>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</si>
  <si>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</si>
  <si>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</si>
  <si>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</si>
  <si>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</si>
  <si>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</si>
  <si>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</si>
  <si>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</si>
  <si>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</si>
  <si>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</si>
  <si>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</si>
  <si>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</si>
  <si>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</si>
  <si>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</si>
  <si>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</si>
  <si>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</si>
  <si>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</si>
  <si>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</si>
  <si>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</si>
  <si>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</si>
  <si>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</si>
  <si>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</si>
  <si>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</si>
  <si>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</si>
  <si>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</si>
  <si>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</si>
  <si>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</si>
  <si>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</si>
  <si>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</si>
  <si>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</si>
  <si>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</si>
  <si>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</si>
  <si>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</si>
  <si>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</si>
  <si>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</si>
  <si>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</si>
  <si>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</si>
  <si>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</si>
  <si>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</si>
  <si>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</si>
  <si>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</si>
  <si>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</si>
  <si>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</si>
  <si>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</si>
  <si>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</si>
  <si>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</si>
  <si>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</si>
  <si>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</si>
  <si>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</si>
  <si>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</si>
  <si>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</si>
  <si>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</si>
  <si>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</si>
  <si>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</si>
  <si>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</si>
  <si>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</si>
  <si>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</si>
  <si>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</si>
  <si>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</si>
  <si>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</si>
  <si>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</si>
  <si>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</si>
  <si>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</si>
  <si>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</si>
  <si>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</si>
  <si>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</si>
  <si>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</si>
  <si>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</si>
  <si>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</si>
  <si>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</si>
  <si>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</si>
  <si>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</si>
  <si>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</si>
  <si>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</si>
  <si>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</si>
  <si>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</si>
  <si>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</si>
  <si>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</si>
  <si>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</si>
  <si>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</si>
  <si>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</si>
  <si>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1N 5-8</t>
  </si>
  <si>
    <t>Oyster Bay </t>
  </si>
  <si>
    <t>1S 5-8</t>
  </si>
  <si>
    <t>Oyster Bay </t>
  </si>
  <si>
    <t>1S 5-8</t>
  </si>
  <si>
    <t>Oyster Bay </t>
  </si>
  <si>
    <t>1S 5-8</t>
  </si>
  <si>
    <t>Oyster Bay </t>
  </si>
  <si>
    <t>1S 5-8</t>
  </si>
  <si>
    <t>Oyster Bay </t>
  </si>
  <si>
    <t>1S 5-8</t>
  </si>
  <si>
    <t>Oyster Bay </t>
  </si>
  <si>
    <t>1N 1-4</t>
  </si>
  <si>
    <t>Oyster Bay </t>
  </si>
  <si>
    <t>1H 9-12</t>
  </si>
  <si>
    <t>Oyster Bay </t>
  </si>
  <si>
    <t>1H 9-12</t>
  </si>
  <si>
    <t>Oyster Bay </t>
  </si>
  <si>
    <t>1H 9-12</t>
  </si>
  <si>
    <t>Oyster Bay </t>
  </si>
  <si>
    <t>1H 9-12</t>
  </si>
  <si>
    <t>Oyster Bay </t>
  </si>
  <si>
    <t>1H 9-12</t>
  </si>
  <si>
    <t>Oyster Bay </t>
  </si>
  <si>
    <t>1H 5-8</t>
  </si>
  <si>
    <t>Oyster Bay </t>
  </si>
  <si>
    <t>1S 13-16</t>
  </si>
  <si>
    <t>Oyster Bay </t>
  </si>
  <si>
    <t>1S 13-16</t>
  </si>
  <si>
    <t>Oyster Bay </t>
  </si>
  <si>
    <t>1S 13-16</t>
  </si>
  <si>
    <t>Oyster Bay </t>
  </si>
  <si>
    <t>1S 13-16</t>
  </si>
  <si>
    <t>Oyster Bay </t>
  </si>
  <si>
    <t>1S 13-16</t>
  </si>
  <si>
    <t>Oyster Bay </t>
  </si>
  <si>
    <t>1S 13-16</t>
  </si>
  <si>
    <t>Manchester</t>
  </si>
  <si>
    <t>4N13-16</t>
  </si>
  <si>
    <t>Oyster Bay</t>
  </si>
  <si>
    <t>1S 13-16</t>
  </si>
  <si>
    <t>Manchester</t>
  </si>
  <si>
    <t>4N13-16</t>
  </si>
  <si>
    <t>Oyster Bay</t>
  </si>
  <si>
    <t>1S 13-16</t>
  </si>
  <si>
    <t>Manchester </t>
  </si>
  <si>
    <t>4S 5-8</t>
  </si>
  <si>
    <t>Oyster Bay</t>
  </si>
  <si>
    <t>1S 13-16</t>
  </si>
  <si>
    <t>Manchester </t>
  </si>
  <si>
    <t>4S 5-8</t>
  </si>
  <si>
    <t>Oyster Bay</t>
  </si>
  <si>
    <t>1S 13-16</t>
  </si>
  <si>
    <t>Manchester </t>
  </si>
  <si>
    <t>4S 5-8</t>
  </si>
  <si>
    <t>Oyster Bay</t>
  </si>
  <si>
    <t>1S 13-16</t>
  </si>
  <si>
    <t>Manchester </t>
  </si>
  <si>
    <t>4S 5-8</t>
  </si>
  <si>
    <t>Oyster Bay</t>
  </si>
  <si>
    <t>1S 13-16</t>
  </si>
  <si>
    <t>Manchester </t>
  </si>
  <si>
    <t>4S 5-8</t>
  </si>
  <si>
    <t>Oyster Bay</t>
  </si>
  <si>
    <t>1S 13-16</t>
  </si>
  <si>
    <t>Manchester </t>
  </si>
  <si>
    <t>4S 5-8</t>
  </si>
  <si>
    <t>Oyster Bay</t>
  </si>
  <si>
    <t>1S 13-16</t>
  </si>
  <si>
    <t>Manchester </t>
  </si>
  <si>
    <t>4S 5-8</t>
  </si>
  <si>
    <t>Oyster Bay</t>
  </si>
  <si>
    <t>1S 13-16</t>
  </si>
  <si>
    <t>Manchester </t>
  </si>
  <si>
    <t>4S 5-8</t>
  </si>
  <si>
    <t>Oyster Bay</t>
  </si>
  <si>
    <t>1S 13-16</t>
  </si>
  <si>
    <t>Manchester </t>
  </si>
  <si>
    <t>4S 5-8</t>
  </si>
  <si>
    <t>Oyster Bay</t>
  </si>
  <si>
    <t>1S 13-16</t>
  </si>
  <si>
    <t>Manchester </t>
  </si>
  <si>
    <t>4S 5-8</t>
  </si>
  <si>
    <t>Oyster Bay</t>
  </si>
  <si>
    <t>1S 13-16</t>
  </si>
  <si>
    <t>Manchester</t>
  </si>
  <si>
    <t>4H 13-16</t>
  </si>
  <si>
    <t>Oyster Bay</t>
  </si>
  <si>
    <t>1H 1-4</t>
  </si>
  <si>
    <t>Manchester</t>
  </si>
  <si>
    <t>4H 13-16</t>
  </si>
  <si>
    <t>Oyster Bay</t>
  </si>
  <si>
    <t>1H 1-4</t>
  </si>
  <si>
    <t>Manchester</t>
  </si>
  <si>
    <t>4H 13-16</t>
  </si>
  <si>
    <t>Oyster Bay</t>
  </si>
  <si>
    <t>1H 1-4</t>
  </si>
  <si>
    <t>Manchester</t>
  </si>
  <si>
    <t>4H 13-16</t>
  </si>
  <si>
    <t>Oyster Bay</t>
  </si>
  <si>
    <t>1H 1-4</t>
  </si>
  <si>
    <t>Manchester </t>
  </si>
  <si>
    <t>4N 5-8</t>
  </si>
  <si>
    <t>Oyster Bay</t>
  </si>
  <si>
    <t>1H 1-4</t>
  </si>
  <si>
    <t>Manchester </t>
  </si>
  <si>
    <t>4N 5-8</t>
  </si>
  <si>
    <t>Oyster Bay</t>
  </si>
  <si>
    <t>1H 1-4</t>
  </si>
  <si>
    <t>Manchester </t>
  </si>
  <si>
    <t>4N 5-8</t>
  </si>
  <si>
    <t>Oyster Bay</t>
  </si>
  <si>
    <t>1H 1-4</t>
  </si>
  <si>
    <t>Manchester </t>
  </si>
  <si>
    <t>4N 5-8</t>
  </si>
  <si>
    <t>Oyster Bay</t>
  </si>
  <si>
    <t>1H 1-4</t>
  </si>
  <si>
    <t>Manchester </t>
  </si>
  <si>
    <t>4N 5-8</t>
  </si>
  <si>
    <t>Oyster Bay </t>
  </si>
  <si>
    <t>1N 5-8</t>
  </si>
  <si>
    <t>Manchester </t>
  </si>
  <si>
    <t>4N 5-8</t>
  </si>
  <si>
    <t>Oyster Bay </t>
  </si>
  <si>
    <t>1N 5-8</t>
  </si>
  <si>
    <t>Manchester </t>
  </si>
  <si>
    <t>4N 5-8</t>
  </si>
  <si>
    <t>Oyster Bay </t>
  </si>
  <si>
    <t>1N 5-8</t>
  </si>
  <si>
    <t>Manchester </t>
  </si>
  <si>
    <t>4N 5-8</t>
  </si>
  <si>
    <t>Oyster Bay </t>
  </si>
  <si>
    <t>1N 5-8</t>
  </si>
  <si>
    <t>Manchester </t>
  </si>
  <si>
    <t>4N 5-8</t>
  </si>
  <si>
    <t>Oyster Bay </t>
  </si>
  <si>
    <t>1N 5-8</t>
  </si>
  <si>
    <t>Manchester </t>
  </si>
  <si>
    <t>4N 5-8</t>
  </si>
  <si>
    <t>Oyster Bay </t>
  </si>
  <si>
    <t>1N 5-8</t>
  </si>
  <si>
    <t>Manchester </t>
  </si>
  <si>
    <t>4N 5-8</t>
  </si>
  <si>
    <t>Oyster Bay </t>
  </si>
  <si>
    <t>1N 5-8</t>
  </si>
  <si>
    <t>Manchester </t>
  </si>
  <si>
    <t>4N 5-8</t>
  </si>
  <si>
    <t>Oyster Bay </t>
  </si>
  <si>
    <t>1N 5-8</t>
  </si>
  <si>
    <t>Manchester </t>
  </si>
  <si>
    <t>4N 5-8</t>
  </si>
  <si>
    <t>Oyster Bay </t>
  </si>
  <si>
    <t>1N 9-12</t>
  </si>
  <si>
    <t>Manchester </t>
  </si>
  <si>
    <t>4N 5-8</t>
  </si>
  <si>
    <t>Oyster Bay </t>
  </si>
  <si>
    <t>1N 9-12</t>
  </si>
  <si>
    <t>Manchester </t>
  </si>
  <si>
    <t>4N 5-8</t>
  </si>
  <si>
    <t>Oyster Bay </t>
  </si>
  <si>
    <t>1N 9-12</t>
  </si>
  <si>
    <t>Manchester </t>
  </si>
  <si>
    <t>4N 5-8</t>
  </si>
  <si>
    <t>Oyster Bay </t>
  </si>
  <si>
    <t>1N 9-12</t>
  </si>
  <si>
    <t>Manchester </t>
  </si>
  <si>
    <t>4N 5-8</t>
  </si>
  <si>
    <t>Oyster Bay </t>
  </si>
  <si>
    <t>1N 9-12</t>
  </si>
  <si>
    <t>Manchester </t>
  </si>
  <si>
    <t>4N 5-8</t>
  </si>
  <si>
    <t>Oyster Bay </t>
  </si>
  <si>
    <t>1N 9-12</t>
  </si>
  <si>
    <t>Manchester </t>
  </si>
  <si>
    <t>4N 5-8</t>
  </si>
  <si>
    <t>Oyster Bay </t>
  </si>
  <si>
    <t>1N 9-12</t>
  </si>
  <si>
    <t>Manchester </t>
  </si>
  <si>
    <t>4N 5-8</t>
  </si>
  <si>
    <t>Oyster Bay </t>
  </si>
  <si>
    <t>1N 9-12</t>
  </si>
  <si>
    <t>Manchester </t>
  </si>
  <si>
    <t>4N 5-8</t>
  </si>
  <si>
    <t>Oyster Bay </t>
  </si>
  <si>
    <t>1N 9-12</t>
  </si>
  <si>
    <t>Manchester </t>
  </si>
  <si>
    <t>4N 5-8</t>
  </si>
  <si>
    <t>Oyster Bay </t>
  </si>
  <si>
    <t>1N 9-12</t>
  </si>
  <si>
    <t>Manchester </t>
  </si>
  <si>
    <t>4N 5-8</t>
  </si>
  <si>
    <t>Oyster Bay </t>
  </si>
  <si>
    <t>1N 9-12</t>
  </si>
  <si>
    <t>Manchester </t>
  </si>
  <si>
    <t>4N 5-8</t>
  </si>
  <si>
    <t>Oyster Bay </t>
  </si>
  <si>
    <t>1N 9-12</t>
  </si>
  <si>
    <t>Manchester </t>
  </si>
  <si>
    <t>4S 1-4</t>
  </si>
  <si>
    <t>Oyster Bay </t>
  </si>
  <si>
    <t>1N 9-12</t>
  </si>
  <si>
    <t>Manchester </t>
  </si>
  <si>
    <t>4S 1-4</t>
  </si>
  <si>
    <t>Oyster Bay </t>
  </si>
  <si>
    <t>1N 9-12</t>
  </si>
  <si>
    <t>Manchester </t>
  </si>
  <si>
    <t>4S 1-4</t>
  </si>
  <si>
    <t>Oyster Bay </t>
  </si>
  <si>
    <t>1N 9-12</t>
  </si>
  <si>
    <t>Manchester </t>
  </si>
  <si>
    <t>4S 1-4</t>
  </si>
  <si>
    <t>Oyster Bay </t>
  </si>
  <si>
    <t>1N 9-12</t>
  </si>
  <si>
    <t>Manchester </t>
  </si>
  <si>
    <t>4S 1-4</t>
  </si>
  <si>
    <t>Oyster Bay </t>
  </si>
  <si>
    <t>1N 9-12</t>
  </si>
  <si>
    <t>Manchester </t>
  </si>
  <si>
    <t>4S 1-4</t>
  </si>
  <si>
    <t>Oyster Bay </t>
  </si>
  <si>
    <t>1N 9-12</t>
  </si>
  <si>
    <t>Manchester </t>
  </si>
  <si>
    <t>4S 1-4</t>
  </si>
  <si>
    <t>Oyster Bay </t>
  </si>
  <si>
    <t>1N 9-12</t>
  </si>
  <si>
    <t>Manchester </t>
  </si>
  <si>
    <t>4S 1-4</t>
  </si>
  <si>
    <t>Oyster Bay </t>
  </si>
  <si>
    <t>1H 9-12</t>
  </si>
  <si>
    <t>Manchester </t>
  </si>
  <si>
    <t>4S 1-4</t>
  </si>
  <si>
    <t>Oyster Bay </t>
  </si>
  <si>
    <t>1H 9-12</t>
  </si>
  <si>
    <t>Manchester </t>
  </si>
  <si>
    <t>4S 1-4</t>
  </si>
  <si>
    <t>Oyster Bay </t>
  </si>
  <si>
    <t>1H 9-12</t>
  </si>
  <si>
    <t>Manchester </t>
  </si>
  <si>
    <t>4S 1-4</t>
  </si>
  <si>
    <t>Oyster Bay </t>
  </si>
  <si>
    <t>1H 9-12</t>
  </si>
  <si>
    <t>Manchester </t>
  </si>
  <si>
    <t>4S 1-4</t>
  </si>
  <si>
    <t>Oyster Bay </t>
  </si>
  <si>
    <t>1H 9-12</t>
  </si>
  <si>
    <t>Manchester </t>
  </si>
  <si>
    <t>4S 1-4</t>
  </si>
  <si>
    <t>Oyster Bay</t>
  </si>
  <si>
    <t>1S 1-4</t>
  </si>
  <si>
    <t>Manchester </t>
  </si>
  <si>
    <t>4S 1-4</t>
  </si>
  <si>
    <t>Oyster Bay</t>
  </si>
  <si>
    <t>1S 1-4</t>
  </si>
  <si>
    <t>Manchester </t>
  </si>
  <si>
    <t>4S 1-4</t>
  </si>
  <si>
    <t>Oyster Bay</t>
  </si>
  <si>
    <t>1S 1-4</t>
  </si>
  <si>
    <t>Manchester </t>
  </si>
  <si>
    <t>4S 1-4</t>
  </si>
  <si>
    <t>Oyster Bay</t>
  </si>
  <si>
    <t>1S 1-4</t>
  </si>
  <si>
    <t>Manchester </t>
  </si>
  <si>
    <t>4S 1-4</t>
  </si>
  <si>
    <t>Oyster Bay</t>
  </si>
  <si>
    <t>1S 1-4</t>
  </si>
  <si>
    <t>Manchester </t>
  </si>
  <si>
    <t>4S 1-4</t>
  </si>
  <si>
    <t>Oyster Bay</t>
  </si>
  <si>
    <t>1S 1-4</t>
  </si>
  <si>
    <t>Manchester </t>
  </si>
  <si>
    <t>4S 1-4</t>
  </si>
  <si>
    <t>Oyster Bay</t>
  </si>
  <si>
    <t>1S 1-4</t>
  </si>
  <si>
    <t>Manchester </t>
  </si>
  <si>
    <t>4S 1-4</t>
  </si>
  <si>
    <t>Oyster Bay</t>
  </si>
  <si>
    <t>1S 1-4</t>
  </si>
  <si>
    <t>Manchester </t>
  </si>
  <si>
    <t>4S 1-4</t>
  </si>
  <si>
    <t>Oyster Bay</t>
  </si>
  <si>
    <t>1S 1-4</t>
  </si>
  <si>
    <t>Manchester </t>
  </si>
  <si>
    <t>4S 1-4</t>
  </si>
  <si>
    <t>Oyster Bay</t>
  </si>
  <si>
    <t>1S 1-4</t>
  </si>
  <si>
    <t>Manchester</t>
  </si>
  <si>
    <t>4H 5-8 </t>
  </si>
  <si>
    <t>Oyster Bay</t>
  </si>
  <si>
    <t>1S 1-4</t>
  </si>
  <si>
    <t>Manchester</t>
  </si>
  <si>
    <t>4H 5-8 </t>
  </si>
  <si>
    <t>Oyster Bay </t>
  </si>
  <si>
    <t>1N 1-4</t>
  </si>
  <si>
    <t>Manchester</t>
  </si>
  <si>
    <t>4H 5-8 </t>
  </si>
  <si>
    <t>Oyster Bay </t>
  </si>
  <si>
    <t>1N 1-5</t>
  </si>
  <si>
    <t>Manchester</t>
  </si>
  <si>
    <t>4H 5-8 </t>
  </si>
  <si>
    <t>Oyster Bay </t>
  </si>
  <si>
    <t>1N 1-6</t>
  </si>
  <si>
    <t>Manchester</t>
  </si>
  <si>
    <t>4H 5-8 </t>
  </si>
  <si>
    <t>Oyster Bay </t>
  </si>
  <si>
    <t>1N 1-7</t>
  </si>
  <si>
    <t>Manchester</t>
  </si>
  <si>
    <t>4H 5-8 </t>
  </si>
  <si>
    <t>Oyster Bay </t>
  </si>
  <si>
    <t>1N 1-8</t>
  </si>
  <si>
    <t>Manchester</t>
  </si>
  <si>
    <t>4H 5-8 </t>
  </si>
  <si>
    <t>Oyster Bay </t>
  </si>
  <si>
    <t>1N 1-9</t>
  </si>
  <si>
    <t>Oyster Bay </t>
  </si>
  <si>
    <t>1N 1-10</t>
  </si>
  <si>
    <t>Oyster Bay </t>
  </si>
  <si>
    <t>1N 1-11</t>
  </si>
  <si>
    <t>Oyster Bay </t>
  </si>
  <si>
    <t>1N 1-12</t>
  </si>
  <si>
    <t>Oyster Bay </t>
  </si>
  <si>
    <t>1N 1-13</t>
  </si>
  <si>
    <t>Oyster Bay </t>
  </si>
  <si>
    <t>1N 1-14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</si>
  <si>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</si>
  <si>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</si>
  <si>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</si>
  <si>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</si>
  <si>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</si>
  <si>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</si>
  <si>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</si>
  <si>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</si>
  <si>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</si>
  <si>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</si>
  <si>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</si>
  <si>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</si>
  <si>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</si>
  <si>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</si>
  <si>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</si>
  <si>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</si>
  <si>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</si>
  <si>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</si>
  <si>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</si>
  <si>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</si>
  <si>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</si>
  <si>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</si>
  <si>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</si>
  <si>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</si>
  <si>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</si>
  <si>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</si>
  <si>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</si>
  <si>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</si>
  <si>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</si>
  <si>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</si>
  <si>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</si>
  <si>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</si>
  <si>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</si>
  <si>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</si>
  <si>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</si>
  <si>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</si>
  <si>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</si>
  <si>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</si>
  <si>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</si>
  <si>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</si>
  <si>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</si>
  <si>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</si>
  <si>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</si>
  <si>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</si>
  <si>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</si>
  <si>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</si>
  <si>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</si>
  <si>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</si>
  <si>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</si>
  <si>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</si>
  <si>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</si>
  <si>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</si>
  <si>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</si>
  <si>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</si>
  <si>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</si>
  <si>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</si>
  <si>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</si>
  <si>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</si>
  <si>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</si>
  <si>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</si>
  <si>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</si>
  <si>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</si>
  <si>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</si>
  <si>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</si>
  <si>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</si>
  <si>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</si>
  <si>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</si>
  <si>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</si>
  <si>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</si>
  <si>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</si>
  <si>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</si>
  <si>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</si>
  <si>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</si>
  <si>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</si>
  <si>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</si>
  <si>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</si>
  <si>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</si>
  <si>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</si>
  <si>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</si>
  <si>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</si>
  <si>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</si>
  <si>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</si>
  <si>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</si>
  <si>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</si>
  <si>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</si>
  <si>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</si>
  <si>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</si>
  <si>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</si>
  <si>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</si>
  <si>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</si>
  <si>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</si>
  <si>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</si>
  <si>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</si>
  <si>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</si>
  <si>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</si>
  <si>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</si>
  <si>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</si>
  <si>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</si>
  <si>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</si>
  <si>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</si>
  <si>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</si>
  <si>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</si>
  <si>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</si>
  <si>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</si>
  <si>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</si>
  <si>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</si>
  <si>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</si>
  <si>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</si>
  <si>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</si>
  <si>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</si>
  <si>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</si>
  <si>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</si>
  <si>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</si>
  <si>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</si>
  <si>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</si>
  <si>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</si>
  <si>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</si>
  <si>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</si>
  <si>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</si>
  <si>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</si>
  <si>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</si>
  <si>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</si>
  <si>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</si>
  <si>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</si>
  <si>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</si>
  <si>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</si>
  <si>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</si>
  <si>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</si>
  <si>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</si>
  <si>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</si>
  <si>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</si>
  <si>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</si>
  <si>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</si>
  <si>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</si>
  <si>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</si>
  <si>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</si>
  <si>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</si>
  <si>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</si>
  <si>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</si>
  <si>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</si>
  <si>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</si>
  <si>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</si>
  <si>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</si>
  <si>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</si>
  <si>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</si>
  <si>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</si>
  <si>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</si>
  <si>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</si>
  <si>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</si>
  <si>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</si>
  <si>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</si>
  <si>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</si>
  <si>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</si>
  <si>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</si>
  <si>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</si>
  <si>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</si>
  <si>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</si>
  <si>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</si>
  <si>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</si>
  <si>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</si>
  <si>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</si>
  <si>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</si>
  <si>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</si>
  <si>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</si>
  <si>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</si>
  <si>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</si>
  <si>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</si>
  <si>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</si>
  <si>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</si>
  <si>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</si>
  <si>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Oyster Bay </t>
  </si>
  <si>
    <t>1S 9-12</t>
  </si>
  <si>
    <t>Site</t>
  </si>
  <si>
    <t>Date</t>
  </si>
  <si>
    <t>Tray</t>
  </si>
  <si>
    <t>Size</t>
  </si>
  <si>
    <t>Oyster Number</t>
  </si>
  <si>
    <t># In Bag</t>
  </si>
  <si>
    <t>Avg</t>
  </si>
  <si>
    <t>Avg of Tray</t>
  </si>
  <si>
    <t>Site </t>
  </si>
  <si>
    <t>Date </t>
  </si>
  <si>
    <t>Tray</t>
  </si>
  <si>
    <t>Size</t>
  </si>
  <si>
    <t>#</t>
  </si>
  <si>
    <t># In Bag</t>
  </si>
  <si>
    <t>Avg of Bag</t>
  </si>
  <si>
    <t>Avg of Tray</t>
  </si>
  <si>
    <t>Oyster Bay </t>
  </si>
  <si>
    <t>1H 1-4</t>
  </si>
  <si>
    <t>Manchester</t>
  </si>
  <si>
    <t>4S 9-12</t>
  </si>
  <si>
    <t>Oyster Bay </t>
  </si>
  <si>
    <t>1H 1-4</t>
  </si>
  <si>
    <t>Manchester</t>
  </si>
  <si>
    <t>4S 9-12</t>
  </si>
  <si>
    <t>Oyster Bay </t>
  </si>
  <si>
    <t>1H 1-4</t>
  </si>
  <si>
    <t>Manchester</t>
  </si>
  <si>
    <t>4S 9-12</t>
  </si>
  <si>
    <t>Oyster Bay </t>
  </si>
  <si>
    <t>1H 1-4</t>
  </si>
  <si>
    <t>Manchester</t>
  </si>
  <si>
    <t>4S 9-12</t>
  </si>
  <si>
    <t>Oyster Bay </t>
  </si>
  <si>
    <t>1H 9-12</t>
  </si>
  <si>
    <t>Manchester</t>
  </si>
  <si>
    <t>4S 9-12</t>
  </si>
  <si>
    <t>Oyster Bay </t>
  </si>
  <si>
    <t>1H 9-12 </t>
  </si>
  <si>
    <t>Manchester</t>
  </si>
  <si>
    <t>4S 9-12</t>
  </si>
  <si>
    <t>Oyster Bay </t>
  </si>
  <si>
    <t>1H 9-12</t>
  </si>
  <si>
    <t>Manchester</t>
  </si>
  <si>
    <t>4S 9-12</t>
  </si>
  <si>
    <t>Oyster Bay </t>
  </si>
  <si>
    <t>1N 9-12</t>
  </si>
  <si>
    <t>Manchester</t>
  </si>
  <si>
    <t>4S 9-12</t>
  </si>
  <si>
    <t>Oyster Bay </t>
  </si>
  <si>
    <t>1N 9-12</t>
  </si>
  <si>
    <t>Manchester</t>
  </si>
  <si>
    <t>4S 9-12</t>
  </si>
  <si>
    <t>Oyster Bay </t>
  </si>
  <si>
    <t>1N 9-12</t>
  </si>
  <si>
    <t>Manchester</t>
  </si>
  <si>
    <t>4S 9-12</t>
  </si>
  <si>
    <t>Manchester</t>
  </si>
  <si>
    <t>4S 9-12</t>
  </si>
  <si>
    <t>Manchester</t>
  </si>
  <si>
    <t>4S 9-12</t>
  </si>
  <si>
    <t>Manchester</t>
  </si>
  <si>
    <t>4S 9-12</t>
  </si>
  <si>
    <t>Manchester</t>
  </si>
  <si>
    <t>4S 9-12</t>
  </si>
  <si>
    <t>Manchester</t>
  </si>
  <si>
    <t>4S 9-12</t>
  </si>
  <si>
    <t>Manchester</t>
  </si>
  <si>
    <t>4S 9-12</t>
  </si>
  <si>
    <t>Manchester</t>
  </si>
  <si>
    <t>4S 9-12</t>
  </si>
  <si>
    <t>Manchester</t>
  </si>
  <si>
    <t>4S 9-12</t>
  </si>
  <si>
    <t>Manchester</t>
  </si>
  <si>
    <t>4S 9-12</t>
  </si>
  <si>
    <t>Manchester</t>
  </si>
  <si>
    <t>4S 9-12</t>
  </si>
  <si>
    <t>Manchester</t>
  </si>
  <si>
    <t>4S 9-12</t>
  </si>
  <si>
    <t>Manchester</t>
  </si>
  <si>
    <t>4S 13-16</t>
  </si>
  <si>
    <t>Manchester</t>
  </si>
  <si>
    <t>4S 13-16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</si>
  <si>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</si>
  <si>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</si>
  <si>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</si>
  <si>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</si>
  <si>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</si>
  <si>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</si>
  <si>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</si>
  <si>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</si>
  <si>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</si>
  <si>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</si>
  <si>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</si>
  <si>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</si>
  <si>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</si>
  <si>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</si>
  <si>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</si>
  <si>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</si>
  <si>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</si>
  <si>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</si>
  <si>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</si>
  <si>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</si>
  <si>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</si>
  <si>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</si>
  <si>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</si>
  <si>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</si>
  <si>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</si>
  <si>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</si>
  <si>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</si>
  <si>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</si>
  <si>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</si>
  <si>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</si>
  <si>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</si>
  <si>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</si>
  <si>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</si>
  <si>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</si>
  <si>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</si>
  <si>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</si>
  <si>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</si>
  <si>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</si>
  <si>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</si>
  <si>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</si>
  <si>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</si>
  <si>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1-4</t>
  </si>
  <si>
    <t>Manchester</t>
  </si>
  <si>
    <t>4N 9-12</t>
  </si>
  <si>
    <t>Manchester</t>
  </si>
  <si>
    <t>4N 9-12</t>
  </si>
  <si>
    <t>Manchester</t>
  </si>
  <si>
    <t>4N 9-12</t>
  </si>
  <si>
    <t>Manchester</t>
  </si>
  <si>
    <t>4N 9-12</t>
  </si>
  <si>
    <t>Manchester</t>
  </si>
  <si>
    <t>4N 9-12</t>
  </si>
  <si>
    <t>Manchester</t>
  </si>
  <si>
    <t>4N 9-12</t>
  </si>
  <si>
    <t>Manchester</t>
  </si>
  <si>
    <t>4N 9-12</t>
  </si>
  <si>
    <t>Manchester</t>
  </si>
  <si>
    <t>4N 9-12</t>
  </si>
  <si>
    <t>Manchester</t>
  </si>
  <si>
    <t>4N 9-12</t>
  </si>
  <si>
    <t>Manchester</t>
  </si>
  <si>
    <t>4N 9-12</t>
  </si>
  <si>
    <t>Manchester</t>
  </si>
  <si>
    <t>4N 9-12</t>
  </si>
  <si>
    <t>Manchester</t>
  </si>
  <si>
    <t>4N 9-12</t>
  </si>
  <si>
    <t>Manchester</t>
  </si>
  <si>
    <t>4H 1-4</t>
  </si>
  <si>
    <t>Manchester</t>
  </si>
  <si>
    <t>4H 1-4</t>
  </si>
  <si>
    <t>Manchester</t>
  </si>
  <si>
    <t>4H 1-4</t>
  </si>
  <si>
    <t>Manchester</t>
  </si>
  <si>
    <t>4H 1-4</t>
  </si>
  <si>
    <t>Manchester</t>
  </si>
  <si>
    <t>4H 1-4</t>
  </si>
  <si>
    <t>Manchester</t>
  </si>
  <si>
    <t>4H 1-4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</si>
  <si>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</si>
  <si>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</si>
  <si>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</si>
  <si>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</si>
  <si>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</si>
  <si>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</si>
  <si>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</si>
  <si>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</si>
  <si>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</si>
  <si>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</si>
  <si>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</si>
  <si>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</si>
  <si>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</si>
  <si>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</si>
  <si>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</si>
  <si>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</si>
  <si>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</si>
  <si>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</si>
  <si>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</si>
  <si>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</si>
  <si>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</si>
  <si>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</si>
  <si>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</si>
  <si>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</si>
  <si>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</si>
  <si>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</si>
  <si>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</si>
  <si>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</si>
  <si>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</si>
  <si>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</si>
  <si>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</si>
  <si>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</si>
  <si>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</si>
  <si>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</si>
  <si>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</si>
  <si>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</si>
  <si>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</si>
  <si>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</si>
  <si>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Manchester</t>
  </si>
  <si>
    <t>4H 9-12</t>
  </si>
  <si>
    <t>1N</t>
  </si>
  <si>
    <t>1H</t>
  </si>
  <si>
    <t>1S </t>
  </si>
  <si>
    <t>2N</t>
  </si>
  <si>
    <t>2H</t>
  </si>
  <si>
    <t>2S </t>
  </si>
  <si>
    <t>3N</t>
  </si>
  <si>
    <t>3H</t>
  </si>
  <si>
    <t>3S</t>
  </si>
  <si>
    <t>4N</t>
  </si>
  <si>
    <t>4H</t>
  </si>
  <si>
    <t>4S</t>
  </si>
  <si>
    <t>December </t>
  </si>
  <si>
    <t>Average Size</t>
  </si>
  <si>
    <t># of Oysters </t>
  </si>
  <si>
    <t>Max</t>
  </si>
  <si>
    <t>Min</t>
  </si>
  <si>
    <t>February</t>
  </si>
  <si>
    <t>Average Size</t>
  </si>
  <si>
    <t># of Oysters </t>
  </si>
  <si>
    <t>Max</t>
  </si>
  <si>
    <t>Min</t>
  </si>
  <si>
    <t>May </t>
  </si>
  <si>
    <t>Average Size</t>
  </si>
  <si>
    <t># of Oysters </t>
  </si>
  <si>
    <t>Max</t>
  </si>
  <si>
    <t>Min</t>
  </si>
  <si>
    <t>June </t>
  </si>
  <si>
    <t>Average Size</t>
  </si>
  <si>
    <t># of Oysters </t>
  </si>
  <si>
    <t>Max</t>
  </si>
  <si>
    <t>Min</t>
  </si>
  <si>
    <t>1N</t>
  </si>
  <si>
    <t>1H</t>
  </si>
  <si>
    <t>1S</t>
  </si>
  <si>
    <t>December </t>
  </si>
  <si>
    <t>February</t>
  </si>
  <si>
    <t>May</t>
  </si>
  <si>
    <t>June</t>
  </si>
  <si>
    <t>1N</t>
  </si>
  <si>
    <t>1H</t>
  </si>
  <si>
    <t>1S</t>
  </si>
  <si>
    <t>2N</t>
  </si>
  <si>
    <t>2H</t>
  </si>
  <si>
    <t>2S </t>
  </si>
  <si>
    <t>4N</t>
  </si>
  <si>
    <t>4H</t>
  </si>
  <si>
    <t>4S</t>
  </si>
  <si>
    <t>December </t>
  </si>
  <si>
    <t>December </t>
  </si>
  <si>
    <t>December </t>
  </si>
  <si>
    <t>February</t>
  </si>
  <si>
    <t>February</t>
  </si>
  <si>
    <t>February</t>
  </si>
  <si>
    <t>May</t>
  </si>
  <si>
    <t>May</t>
  </si>
  <si>
    <t>June </t>
  </si>
  <si>
    <t>June</t>
  </si>
  <si>
    <t>1N</t>
  </si>
  <si>
    <t>2N</t>
  </si>
  <si>
    <t>1H</t>
  </si>
  <si>
    <t>2H</t>
  </si>
  <si>
    <t>1S</t>
  </si>
  <si>
    <t>2S</t>
  </si>
  <si>
    <t>December </t>
  </si>
  <si>
    <t>December </t>
  </si>
  <si>
    <t>December </t>
  </si>
  <si>
    <t>February</t>
  </si>
  <si>
    <t>February</t>
  </si>
  <si>
    <t>February</t>
  </si>
  <si>
    <t>May</t>
  </si>
  <si>
    <t>May</t>
  </si>
  <si>
    <t>May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</si>
</sst>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name val="Arial"/>
    </font>
    <font>
      <sz val="12.0"/>
      <color rgb="FF000000"/>
      <name val="Calibri"/>
    </font>
    <font>
      <sz val="12.0"/>
      <color rgb="FF000000"/>
      <name val="Calibri"/>
    </font>
    <font>
      <sz val="12.0"/>
      <color rgb="FF000000"/>
      <name val="Calibri"/>
    </font>
    <font/>
    <font/>
    <font/>
    <font>
      <sz val="10.0"/>
    </font>
    <font>
      <sz val="12.0"/>
      <color rgb="FF000000"/>
      <name val="Calibri"/>
    </font>
    <font/>
    <font/>
    <font/>
    <font/>
    <font/>
    <font>
      <sz val="10.0"/>
    </font>
    <font>
      <sz val="10.0"/>
    </font>
    <font>
      <sz val="12.0"/>
      <color rgb="FF000000"/>
      <name val="Calibri"/>
    </font>
    <font/>
    <font/>
  </fonts>
  <fills count="4">
    <fill>
      <patternFill patternType="none"/>
    </fill>
    <fill>
      <patternFill patternType="lightGray"/>
    </fill>
    <fill>
      <patternFill patternType="none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</border>
  </borders>
  <cellStyleXfs count="1">
    <xf fillId="0" numFmtId="0" borderId="0" fontId="0"/>
  </cellStyleXfs>
  <cellXfs count="19">
    <xf fillId="0" numFmtId="0" borderId="0" fontId="0"/>
    <xf fillId="2" xfId="0" numFmtId="0" borderId="1" applyFont="1" fontId="1"/>
    <xf fillId="2" xfId="0" numFmtId="0" borderId="1" applyFont="1" fontId="2"/>
    <xf fillId="2" xfId="0" numFmtId="14" borderId="1" applyFont="1" fontId="3" applyNumberFormat="1"/>
    <xf applyAlignment="1" fillId="2" xfId="0" numFmtId="0" borderId="1" applyFont="1" fontId="4">
      <alignment/>
    </xf>
    <xf applyAlignment="1" fillId="2" xfId="0" numFmtId="10" borderId="1" applyFont="1" fontId="5" applyNumberFormat="1">
      <alignment/>
    </xf>
    <xf fillId="2" xfId="0" numFmtId="10" borderId="1" applyFont="1" fontId="6" applyNumberFormat="1"/>
    <xf fillId="3" xfId="0" numFmtId="0" borderId="1" applyFont="1" fontId="7" applyFill="1"/>
    <xf applyAlignment="1" fillId="2" xfId="0" numFmtId="0" borderId="1" applyFont="1" fontId="8">
      <alignment/>
    </xf>
    <xf applyAlignment="1" fillId="2" xfId="0" numFmtId="14" borderId="1" applyFont="1" fontId="9" applyNumberFormat="1">
      <alignment/>
    </xf>
    <xf applyAlignment="1" fillId="2" xfId="0" numFmtId="0" borderId="1" applyFont="1" fontId="10">
      <alignment/>
    </xf>
    <xf applyAlignment="1" fillId="2" xfId="0" numFmtId="14" borderId="1" applyFont="1" fontId="11" applyNumberFormat="1">
      <alignment horizontal="right"/>
    </xf>
    <xf applyAlignment="1" fillId="2" xfId="0" numFmtId="0" borderId="1" applyFont="1" fontId="12">
      <alignment horizontal="right"/>
    </xf>
    <xf applyAlignment="1" fillId="2" xfId="0" numFmtId="0" borderId="1" applyFont="1" fontId="13">
      <alignment horizontal="right"/>
    </xf>
    <xf applyAlignment="1" fillId="2" xfId="0" numFmtId="0" borderId="1" applyFont="1" fontId="14">
      <alignment/>
    </xf>
    <xf fillId="2" xfId="0" numFmtId="0" borderId="1" applyFont="1" fontId="15"/>
    <xf applyAlignment="1" fillId="2" xfId="0" numFmtId="0" borderId="1" applyFont="1" fontId="16">
      <alignment/>
    </xf>
    <xf fillId="2" xfId="0" numFmtId="0" borderId="1" applyFont="1" fontId="17"/>
    <xf applyAlignment="1" fillId="2" xfId="0" numFmtId="0" borderId="1" applyFont="1" fontId="18">
      <alignment/>
    </xf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8.xml" Type="http://schemas.openxmlformats.org/officeDocument/2006/relationships/worksheet" Id="rId10"/><Relationship Target="worksheets/sheet2.xml" Type="http://schemas.openxmlformats.org/officeDocument/2006/relationships/worksheet" Id="rId4"/><Relationship Target="worksheets/sheet9.xml" Type="http://schemas.openxmlformats.org/officeDocument/2006/relationships/worksheet" Id="rId11"/><Relationship Target="worksheets/sheet1.xml" Type="http://schemas.openxmlformats.org/officeDocument/2006/relationships/worksheet" Id="rId3"/><Relationship Target="worksheets/sheet7.xml" Type="http://schemas.openxmlformats.org/officeDocument/2006/relationships/worksheet" Id="rId9"/><Relationship Target="worksheets/sheet4.xml" Type="http://schemas.openxmlformats.org/officeDocument/2006/relationships/worksheet" Id="rId6"/><Relationship Target="worksheets/sheet3.xml" Type="http://schemas.openxmlformats.org/officeDocument/2006/relationships/worksheet" Id="rId5"/><Relationship Target="worksheets/sheet6.xml" Type="http://schemas.openxmlformats.org/officeDocument/2006/relationships/worksheet" Id="rId8"/><Relationship Target="worksheets/sheet5.xml" Type="http://schemas.openxmlformats.org/officeDocument/2006/relationships/worksheet" Id="rId7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Graphs!$B$1</c:f>
            </c:strRef>
          </c:tx>
          <c:spPr>
            <a:ln w="25400"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Graphs!$A$2:$A$5</c:f>
            </c:strRef>
          </c:cat>
          <c:val>
            <c:numRef>
              <c:f>Graphs!$B$2:$B$5</c:f>
            </c:numRef>
          </c:val>
          <c:smooth val="0"/>
        </c:ser>
        <c:ser>
          <c:idx val="1"/>
          <c:order val="1"/>
          <c:tx>
            <c:strRef>
              <c:f>Graphs!$C$1</c:f>
            </c:strRef>
          </c:tx>
          <c:spPr>
            <a:ln w="25400"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Graphs!$A$2:$A$5</c:f>
            </c:strRef>
          </c:cat>
          <c:val>
            <c:numRef>
              <c:f>Graphs!$C$2:$C$5</c:f>
            </c:numRef>
          </c:val>
          <c:smooth val="0"/>
        </c:ser>
        <c:ser>
          <c:idx val="2"/>
          <c:order val="2"/>
          <c:tx>
            <c:strRef>
              <c:f>Graphs!$D$1</c:f>
            </c:strRef>
          </c:tx>
          <c:spPr>
            <a:ln w="25400" cmpd="sng">
              <a:solidFill>
                <a:srgbClr val="9BBB59"/>
              </a:solidFill>
            </a:ln>
          </c:spPr>
          <c:marker>
            <c:symbol val="none"/>
          </c:marker>
          <c:cat>
            <c:strRef>
              <c:f>Graphs!$A$2:$A$5</c:f>
            </c:strRef>
          </c:cat>
          <c:val>
            <c:numRef>
              <c:f>Graphs!$D$2:$D$5</c:f>
            </c:numRef>
          </c:val>
          <c:smooth val="0"/>
        </c:ser>
        <c:axId val="1820345496"/>
        <c:axId val="2073831808"/>
      </c:lineChart>
      <c:catAx>
        <c:axId val="1820345496"/>
        <c:scaling>
          <c:orientation val="minMax"/>
        </c:scaling>
        <c:delete val="0"/>
        <c:axPos val="b"/>
        <c:txPr>
          <a:bodyPr/>
          <a:lstStyle/>
          <a:p>
            <a:pPr>
              <a:defRPr/>
            </a:pPr>
          </a:p>
        </c:txPr>
        <c:crossAx val="2073831808"/>
      </c:catAx>
      <c:valAx>
        <c:axId val="20738318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1820345496"/>
      </c:valAx>
    </c:plotArea>
    <c:legend>
      <c:legendPos val="r"/>
      <c:overlay val="0"/>
    </c:legend>
  </c:chart>
</c:chartSpace>
</file>

<file path=xl/drawings/_rels/drawing8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absoluteAnchor>
    <xdr:pos y="933450" x="9525"/>
    <xdr:ext cy="2743200" cx="4962525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_rels/sheet2.xml.rels><?xml version="1.0" encoding="UTF-8" standalone="yes"?><Relationships xmlns="http://schemas.openxmlformats.org/package/2006/relationships"><Relationship Target="../drawings/drawing2.xml" Type="http://schemas.openxmlformats.org/officeDocument/2006/relationships/drawing" Id="rId1"/></Relationships>
</file>

<file path=xl/worksheets/_rels/sheet3.xml.rels><?xml version="1.0" encoding="UTF-8" standalone="yes"?><Relationships xmlns="http://schemas.openxmlformats.org/package/2006/relationships"><Relationship Target="../drawings/drawing3.xml" Type="http://schemas.openxmlformats.org/officeDocument/2006/relationships/drawing" Id="rId1"/></Relationships>
</file>

<file path=xl/worksheets/_rels/sheet4.xml.rels><?xml version="1.0" encoding="UTF-8" standalone="yes"?><Relationships xmlns="http://schemas.openxmlformats.org/package/2006/relationships"><Relationship Target="../drawings/drawing4.xml" Type="http://schemas.openxmlformats.org/officeDocument/2006/relationships/drawing" Id="rId1"/></Relationships>
</file>

<file path=xl/worksheets/_rels/sheet5.xml.rels><?xml version="1.0" encoding="UTF-8" standalone="yes"?><Relationships xmlns="http://schemas.openxmlformats.org/package/2006/relationships"><Relationship Target="../drawings/drawing5.xml" Type="http://schemas.openxmlformats.org/officeDocument/2006/relationships/drawing" Id="rId1"/></Relationships>
</file>

<file path=xl/worksheets/_rels/sheet6.xml.rels><?xml version="1.0" encoding="UTF-8" standalone="yes"?><Relationships xmlns="http://schemas.openxmlformats.org/package/2006/relationships"><Relationship Target="../drawings/drawing6.xml" Type="http://schemas.openxmlformats.org/officeDocument/2006/relationships/drawing" Id="rId1"/></Relationships>
</file>

<file path=xl/worksheets/_rels/sheet7.xml.rels><?xml version="1.0" encoding="UTF-8" standalone="yes"?><Relationships xmlns="http://schemas.openxmlformats.org/package/2006/relationships"><Relationship Target="../drawings/drawing7.xml" Type="http://schemas.openxmlformats.org/officeDocument/2006/relationships/drawing" Id="rId2"/><Relationship Target="../comments1.xml" Type="http://schemas.openxmlformats.org/officeDocument/2006/relationships/comments" Id="rId1"/><Relationship Target="../drawings/vmlDrawing1.vml" Type="http://schemas.openxmlformats.org/officeDocument/2006/relationships/vmlDrawing" Id="rId3"/></Relationships>
</file>

<file path=xl/worksheets/_rels/sheet8.xml.rels><?xml version="1.0" encoding="UTF-8" standalone="yes"?><Relationships xmlns="http://schemas.openxmlformats.org/package/2006/relationships"><Relationship Target="../drawings/drawing8.xml" Type="http://schemas.openxmlformats.org/officeDocument/2006/relationships/drawing" Id="rId2"/><Relationship Target="../comments2.xml" Type="http://schemas.openxmlformats.org/officeDocument/2006/relationships/comments" Id="rId1"/><Relationship Target="../drawings/vmlDrawing2.vml" Type="http://schemas.openxmlformats.org/officeDocument/2006/relationships/vmlDrawing" Id="rId3"/></Relationships>
</file>

<file path=xl/worksheets/_rels/sheet9.xml.rels><?xml version="1.0" encoding="UTF-8" standalone="yes"?><Relationships xmlns="http://schemas.openxmlformats.org/package/2006/relationships"><Relationship Target="../drawings/drawing9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min="1" customWidth="1" max="34" width="13.57"/>
  </cols>
  <sheetData>
    <row customHeight="1" r="1" ht="15.0">
      <c t="s" s="1" r="A1">
        <v>0</v>
      </c>
      <c t="s" s="1" r="B1">
        <v>1</v>
      </c>
      <c t="s" s="1" r="C1">
        <v>2</v>
      </c>
      <c t="s" s="1" r="D1">
        <v>3</v>
      </c>
      <c t="s" s="1" r="E1">
        <v>4</v>
      </c>
      <c t="s" s="1" r="F1">
        <v>5</v>
      </c>
      <c t="s" s="1" r="G1">
        <v>6</v>
      </c>
      <c t="s" s="1" r="H1">
        <v>7</v>
      </c>
      <c t="s" s="1" r="J1">
        <v>8</v>
      </c>
      <c t="s" s="1" r="K1">
        <v>9</v>
      </c>
      <c t="s" s="1" r="L1">
        <v>10</v>
      </c>
      <c t="s" s="1" r="M1">
        <v>11</v>
      </c>
      <c t="s" s="1" r="N1">
        <v>12</v>
      </c>
      <c t="s" s="1" r="O1">
        <v>13</v>
      </c>
      <c t="s" s="1" r="P1">
        <v>14</v>
      </c>
      <c t="s" s="1" r="R1">
        <v>15</v>
      </c>
      <c t="s" s="1" r="S1">
        <v>16</v>
      </c>
      <c t="s" s="1" r="T1">
        <v>17</v>
      </c>
      <c t="s" s="1" r="U1">
        <v>18</v>
      </c>
      <c t="s" s="1" r="V1">
        <v>19</v>
      </c>
      <c t="s" s="1" r="W1">
        <v>20</v>
      </c>
      <c t="s" s="1" r="X1">
        <v>21</v>
      </c>
      <c t="s" s="2" r="AA1">
        <v>22</v>
      </c>
      <c t="s" s="2" r="AB1">
        <v>23</v>
      </c>
      <c t="s" s="2" r="AC1">
        <v>24</v>
      </c>
      <c t="s" s="2" r="AD1">
        <v>25</v>
      </c>
      <c t="s" s="2" r="AE1">
        <v>26</v>
      </c>
      <c t="s" s="2" r="AF1">
        <v>27</v>
      </c>
      <c t="s" s="2" r="AG1">
        <v>28</v>
      </c>
      <c t="s" s="2" r="AH1">
        <v>29</v>
      </c>
    </row>
    <row customHeight="1" r="2" ht="15.0">
      <c t="s" s="1" r="A2">
        <v>30</v>
      </c>
      <c s="3" r="B2">
        <v>41625.0</v>
      </c>
      <c t="s" s="1" r="C2">
        <v>31</v>
      </c>
      <c s="1" r="D2">
        <v>30.0</v>
      </c>
      <c s="1" r="E2">
        <v>1.0</v>
      </c>
      <c s="1" r="F2">
        <v>72.0</v>
      </c>
      <c t="str" s="1" r="G2">
        <f>AVERAGE(D2:D73)</f>
        <v>15.31944444</v>
      </c>
      <c t="str" s="1" r="H2">
        <f>STDEV(D2:D73)</f>
        <v>3.703163432</v>
      </c>
      <c t="s" s="3" r="J2">
        <v>32</v>
      </c>
      <c s="3" r="K2">
        <v>41627.0</v>
      </c>
      <c t="s" s="1" r="L2">
        <v>33</v>
      </c>
      <c s="1" r="M2">
        <v>28.0</v>
      </c>
      <c s="1" r="N2">
        <v>1.0</v>
      </c>
      <c s="1" r="O2">
        <v>20.0</v>
      </c>
      <c t="str" s="1" r="P2">
        <f>AVERAGE(M2:M21)</f>
        <v>19.75</v>
      </c>
      <c t="s" s="1" r="R2">
        <v>34</v>
      </c>
      <c s="3" r="S2">
        <v>41625.0</v>
      </c>
      <c t="s" s="1" r="T2">
        <v>35</v>
      </c>
      <c s="1" r="U2">
        <v>8.0</v>
      </c>
      <c s="1" r="V2">
        <v>1.0</v>
      </c>
      <c s="1" r="W2">
        <v>1.0</v>
      </c>
      <c s="1" r="X2">
        <v>8.0</v>
      </c>
      <c t="s" s="1" r="AA2">
        <v>36</v>
      </c>
      <c s="3" r="AB2">
        <v>41626.0</v>
      </c>
      <c t="s" s="1" r="AC2">
        <v>37</v>
      </c>
      <c s="1" r="AD2">
        <v>17.0</v>
      </c>
      <c s="1" r="AE2">
        <v>1.0</v>
      </c>
      <c s="1" r="AF2">
        <v>4.0</v>
      </c>
      <c t="str" s="1" r="AG2">
        <f>AVERAGE(AD2:AD5)</f>
        <v>14.25</v>
      </c>
      <c t="str" s="1" r="AH2">
        <f>AVERAGE(AD2:AD23)</f>
        <v>15.29545455</v>
      </c>
    </row>
    <row customHeight="1" r="3" ht="15.0">
      <c t="s" s="1" r="A3">
        <v>38</v>
      </c>
      <c s="3" r="B3">
        <v>41625.0</v>
      </c>
      <c t="s" s="1" r="C3">
        <v>39</v>
      </c>
      <c s="1" r="D3">
        <v>18.0</v>
      </c>
      <c s="1" r="E3">
        <v>2.0</v>
      </c>
      <c t="s" s="3" r="J3">
        <v>40</v>
      </c>
      <c s="3" r="K3">
        <v>41627.0</v>
      </c>
      <c t="s" s="1" r="L3">
        <v>41</v>
      </c>
      <c s="1" r="M3">
        <v>29.0</v>
      </c>
      <c s="1" r="N3">
        <v>2.0</v>
      </c>
      <c t="s" s="1" r="R3">
        <v>42</v>
      </c>
      <c s="3" r="S3">
        <v>41625.0</v>
      </c>
      <c t="s" s="1" r="T3">
        <v>43</v>
      </c>
      <c s="1" r="U3">
        <v>8.0</v>
      </c>
      <c s="1" r="V3">
        <v>1.0</v>
      </c>
      <c s="1" r="W3">
        <v>2.0</v>
      </c>
      <c s="1" r="X3">
        <v>9.0</v>
      </c>
      <c t="s" s="1" r="AA3">
        <v>44</v>
      </c>
      <c s="3" r="AB3">
        <v>41626.0</v>
      </c>
      <c t="s" s="1" r="AC3">
        <v>45</v>
      </c>
      <c s="1" r="AD3">
        <v>10.0</v>
      </c>
      <c s="1" r="AE3">
        <v>2.0</v>
      </c>
    </row>
    <row customHeight="1" r="4" ht="15.0">
      <c t="s" s="1" r="A4">
        <v>46</v>
      </c>
      <c s="3" r="B4">
        <v>41625.0</v>
      </c>
      <c t="s" s="1" r="C4">
        <v>47</v>
      </c>
      <c s="1" r="D4">
        <v>18.0</v>
      </c>
      <c s="1" r="E4">
        <v>3.0</v>
      </c>
      <c t="s" s="3" r="J4">
        <v>48</v>
      </c>
      <c s="3" r="K4">
        <v>41627.0</v>
      </c>
      <c t="s" s="1" r="L4">
        <v>49</v>
      </c>
      <c s="1" r="M4">
        <v>13.0</v>
      </c>
      <c s="1" r="N4">
        <v>3.0</v>
      </c>
      <c t="s" s="1" r="R4">
        <v>50</v>
      </c>
      <c s="3" r="S4">
        <v>41625.0</v>
      </c>
      <c t="s" s="1" r="T4">
        <v>51</v>
      </c>
      <c s="1" r="U4">
        <v>10.0</v>
      </c>
      <c s="1" r="V4">
        <v>2.0</v>
      </c>
      <c t="s" s="1" r="AA4">
        <v>52</v>
      </c>
      <c s="3" r="AB4">
        <v>41626.0</v>
      </c>
      <c t="s" s="1" r="AC4">
        <v>53</v>
      </c>
      <c s="1" r="AD4">
        <v>15.0</v>
      </c>
      <c s="1" r="AE4">
        <v>3.0</v>
      </c>
    </row>
    <row customHeight="1" r="5" ht="15.0">
      <c t="s" s="1" r="A5">
        <v>54</v>
      </c>
      <c s="3" r="B5">
        <v>41625.0</v>
      </c>
      <c t="s" s="1" r="C5">
        <v>55</v>
      </c>
      <c s="1" r="D5">
        <v>13.0</v>
      </c>
      <c s="1" r="E5">
        <v>4.0</v>
      </c>
      <c t="s" s="3" r="J5">
        <v>56</v>
      </c>
      <c s="3" r="K5">
        <v>41627.0</v>
      </c>
      <c t="s" s="1" r="L5">
        <v>57</v>
      </c>
      <c s="1" r="M5">
        <v>18.0</v>
      </c>
      <c s="1" r="N5">
        <v>4.0</v>
      </c>
      <c t="s" s="1" r="R5">
        <v>58</v>
      </c>
      <c s="3" r="S5">
        <v>41625.0</v>
      </c>
      <c t="s" s="2" r="T5">
        <v>59</v>
      </c>
      <c s="2" r="U5">
        <v>8.0</v>
      </c>
      <c s="2" r="V5">
        <v>1.0</v>
      </c>
      <c s="2" r="W5">
        <v>7.0</v>
      </c>
      <c t="str" s="1" r="X5">
        <f>AVERAGE(U5:U11)</f>
        <v>11</v>
      </c>
      <c t="s" s="1" r="AA5">
        <v>60</v>
      </c>
      <c s="3" r="AB5">
        <v>41626.0</v>
      </c>
      <c t="s" s="1" r="AC5">
        <v>61</v>
      </c>
      <c s="1" r="AD5">
        <v>15.0</v>
      </c>
      <c s="1" r="AE5">
        <v>4.0</v>
      </c>
    </row>
    <row customHeight="1" r="6" ht="15.0">
      <c t="s" s="1" r="A6">
        <v>62</v>
      </c>
      <c s="3" r="B6">
        <v>41625.0</v>
      </c>
      <c t="s" s="1" r="C6">
        <v>63</v>
      </c>
      <c s="1" r="D6">
        <v>15.0</v>
      </c>
      <c s="1" r="E6">
        <v>5.0</v>
      </c>
      <c t="str" r="F6">
        <f>COUNTIFS(D2:D535, "&lt;10")</f>
        <v>81</v>
      </c>
      <c s="4" r="G6">
        <v>81.0</v>
      </c>
      <c t="str" s="5" r="H6">
        <f>81/534</f>
        <v>15.17%</v>
      </c>
      <c t="s" s="3" r="J6">
        <v>64</v>
      </c>
      <c s="3" r="K6">
        <v>41627.0</v>
      </c>
      <c t="s" s="1" r="L6">
        <v>65</v>
      </c>
      <c s="1" r="M6">
        <v>25.0</v>
      </c>
      <c s="1" r="N6">
        <v>5.0</v>
      </c>
      <c t="s" s="1" r="R6">
        <v>66</v>
      </c>
      <c s="3" r="S6">
        <v>41625.0</v>
      </c>
      <c t="s" s="2" r="T6">
        <v>67</v>
      </c>
      <c s="2" r="U6">
        <v>16.0</v>
      </c>
      <c s="2" r="V6">
        <v>2.0</v>
      </c>
      <c t="s" s="1" r="AA6">
        <v>68</v>
      </c>
      <c s="3" r="AB6">
        <v>41626.0</v>
      </c>
      <c t="s" s="1" r="AC6">
        <v>69</v>
      </c>
      <c s="1" r="AD6">
        <v>18.0</v>
      </c>
      <c s="1" r="AE6">
        <v>1.0</v>
      </c>
      <c s="1" r="AF6">
        <v>11.0</v>
      </c>
      <c t="str" s="1" r="AG6">
        <f>AVERAGE(AD6:AD16)</f>
        <v>14.77272727</v>
      </c>
    </row>
    <row customHeight="1" r="7" ht="15.0">
      <c t="s" s="1" r="A7">
        <v>70</v>
      </c>
      <c s="3" r="B7">
        <v>41625.0</v>
      </c>
      <c t="s" s="1" r="C7">
        <v>71</v>
      </c>
      <c s="1" r="D7">
        <v>24.0</v>
      </c>
      <c s="1" r="E7">
        <v>6.0</v>
      </c>
      <c t="str" r="F7">
        <f>COUNTIF(D2:D535, "&lt;20")</f>
        <v>503</v>
      </c>
      <c s="4" r="G7">
        <v>422.0</v>
      </c>
      <c t="s" s="3" r="J7">
        <v>72</v>
      </c>
      <c s="3" r="K7">
        <v>41627.0</v>
      </c>
      <c t="s" s="1" r="L7">
        <v>73</v>
      </c>
      <c s="1" r="M7">
        <v>24.0</v>
      </c>
      <c s="1" r="N7">
        <v>6.0</v>
      </c>
      <c t="s" s="1" r="R7">
        <v>74</v>
      </c>
      <c s="3" r="S7">
        <v>41625.0</v>
      </c>
      <c t="s" s="2" r="T7">
        <v>75</v>
      </c>
      <c s="2" r="U7">
        <v>10.0</v>
      </c>
      <c s="2" r="V7">
        <v>3.0</v>
      </c>
      <c t="s" s="1" r="AA7">
        <v>76</v>
      </c>
      <c s="3" r="AB7">
        <v>41626.0</v>
      </c>
      <c t="s" s="1" r="AC7">
        <v>77</v>
      </c>
      <c s="1" r="AD7">
        <v>20.0</v>
      </c>
      <c s="1" r="AE7">
        <v>2.0</v>
      </c>
    </row>
    <row customHeight="1" r="8" ht="15.0">
      <c t="s" s="1" r="A8">
        <v>78</v>
      </c>
      <c s="3" r="B8">
        <v>41625.0</v>
      </c>
      <c t="s" s="1" r="C8">
        <v>79</v>
      </c>
      <c s="1" r="D8">
        <v>14.0</v>
      </c>
      <c s="1" r="E8">
        <v>7.0</v>
      </c>
      <c t="str" r="F8">
        <f>COUNTIF(D2:D535, "&lt;30")</f>
        <v>533</v>
      </c>
      <c t="s" s="3" r="J8">
        <v>80</v>
      </c>
      <c s="3" r="K8">
        <v>41627.0</v>
      </c>
      <c t="s" s="1" r="L8">
        <v>81</v>
      </c>
      <c s="1" r="M8">
        <v>22.0</v>
      </c>
      <c s="1" r="N8">
        <v>7.0</v>
      </c>
      <c t="s" s="1" r="R8">
        <v>82</v>
      </c>
      <c s="3" r="S8">
        <v>41625.0</v>
      </c>
      <c t="s" s="2" r="T8">
        <v>83</v>
      </c>
      <c s="2" r="U8">
        <v>12.0</v>
      </c>
      <c s="2" r="V8">
        <v>4.0</v>
      </c>
      <c t="s" s="1" r="AA8">
        <v>84</v>
      </c>
      <c s="3" r="AB8">
        <v>41626.0</v>
      </c>
      <c t="s" s="1" r="AC8">
        <v>85</v>
      </c>
      <c s="1" r="AD8">
        <v>18.0</v>
      </c>
      <c s="1" r="AE8">
        <v>3.0</v>
      </c>
    </row>
    <row customHeight="1" r="9" ht="15.0">
      <c t="s" s="1" r="A9">
        <v>86</v>
      </c>
      <c s="3" r="B9">
        <v>41625.0</v>
      </c>
      <c t="s" s="1" r="C9">
        <v>87</v>
      </c>
      <c s="1" r="D9">
        <v>15.0</v>
      </c>
      <c s="1" r="E9">
        <v>8.0</v>
      </c>
      <c t="str" r="F9">
        <f>COUNTIF(D2:D535, "&lt;40")</f>
        <v>534</v>
      </c>
      <c t="s" s="3" r="J9">
        <v>88</v>
      </c>
      <c s="3" r="K9">
        <v>41627.0</v>
      </c>
      <c t="s" s="1" r="L9">
        <v>89</v>
      </c>
      <c s="1" r="M9">
        <v>13.0</v>
      </c>
      <c s="1" r="N9">
        <v>8.0</v>
      </c>
      <c t="s" s="1" r="R9">
        <v>90</v>
      </c>
      <c s="3" r="S9">
        <v>41625.0</v>
      </c>
      <c t="s" s="2" r="T9">
        <v>91</v>
      </c>
      <c s="2" r="U9">
        <v>10.0</v>
      </c>
      <c s="2" r="V9">
        <v>5.0</v>
      </c>
      <c t="s" s="1" r="AA9">
        <v>92</v>
      </c>
      <c s="3" r="AB9">
        <v>41626.0</v>
      </c>
      <c t="s" s="1" r="AC9">
        <v>93</v>
      </c>
      <c s="1" r="AD9">
        <v>20.0</v>
      </c>
      <c s="1" r="AE9">
        <v>4.0</v>
      </c>
    </row>
    <row customHeight="1" r="10" ht="15.0">
      <c t="s" s="1" r="A10">
        <v>94</v>
      </c>
      <c s="3" r="B10">
        <v>41625.0</v>
      </c>
      <c t="s" s="1" r="C10">
        <v>95</v>
      </c>
      <c s="1" r="D10">
        <v>19.0</v>
      </c>
      <c s="1" r="E10">
        <v>9.0</v>
      </c>
      <c t="s" s="3" r="J10">
        <v>96</v>
      </c>
      <c s="3" r="K10">
        <v>41627.0</v>
      </c>
      <c t="s" s="1" r="L10">
        <v>97</v>
      </c>
      <c s="1" r="M10">
        <v>20.0</v>
      </c>
      <c s="1" r="N10">
        <v>9.0</v>
      </c>
      <c t="s" s="1" r="R10">
        <v>98</v>
      </c>
      <c s="3" r="S10">
        <v>41625.0</v>
      </c>
      <c t="s" s="2" r="T10">
        <v>99</v>
      </c>
      <c s="2" r="U10">
        <v>11.0</v>
      </c>
      <c s="2" r="V10">
        <v>6.0</v>
      </c>
      <c t="s" s="1" r="AA10">
        <v>100</v>
      </c>
      <c s="3" r="AB10">
        <v>41626.0</v>
      </c>
      <c t="s" s="1" r="AC10">
        <v>101</v>
      </c>
      <c s="1" r="AD10">
        <v>17.0</v>
      </c>
      <c s="1" r="AE10">
        <v>5.0</v>
      </c>
    </row>
    <row customHeight="1" r="11" ht="15.0">
      <c t="s" s="1" r="A11">
        <v>102</v>
      </c>
      <c s="3" r="B11">
        <v>41625.0</v>
      </c>
      <c t="s" s="1" r="C11">
        <v>103</v>
      </c>
      <c s="1" r="D11">
        <v>16.0</v>
      </c>
      <c s="1" r="E11">
        <v>10.0</v>
      </c>
      <c t="s" s="3" r="J11">
        <v>104</v>
      </c>
      <c s="3" r="K11">
        <v>41627.0</v>
      </c>
      <c t="s" s="1" r="L11">
        <v>105</v>
      </c>
      <c s="1" r="M11">
        <v>18.0</v>
      </c>
      <c s="1" r="N11">
        <v>10.0</v>
      </c>
      <c t="s" s="1" r="R11">
        <v>106</v>
      </c>
      <c s="3" r="S11">
        <v>41625.0</v>
      </c>
      <c t="s" s="2" r="T11">
        <v>107</v>
      </c>
      <c s="2" r="U11">
        <v>10.0</v>
      </c>
      <c s="2" r="V11">
        <v>7.0</v>
      </c>
      <c t="s" s="1" r="AA11">
        <v>108</v>
      </c>
      <c s="3" r="AB11">
        <v>41626.0</v>
      </c>
      <c t="s" s="1" r="AC11">
        <v>109</v>
      </c>
      <c s="1" r="AD11">
        <v>13.0</v>
      </c>
      <c s="1" r="AE11">
        <v>6.0</v>
      </c>
    </row>
    <row customHeight="1" r="12" ht="15.0">
      <c t="s" s="1" r="A12">
        <v>110</v>
      </c>
      <c s="3" r="B12">
        <v>41625.0</v>
      </c>
      <c t="s" s="1" r="C12">
        <v>111</v>
      </c>
      <c s="1" r="D12">
        <v>20.0</v>
      </c>
      <c s="1" r="E12">
        <v>11.0</v>
      </c>
      <c t="s" s="3" r="J12">
        <v>112</v>
      </c>
      <c s="3" r="K12">
        <v>41627.0</v>
      </c>
      <c t="s" s="1" r="L12">
        <v>113</v>
      </c>
      <c s="1" r="M12">
        <v>13.0</v>
      </c>
      <c s="1" r="N12">
        <v>11.0</v>
      </c>
      <c t="s" s="1" r="R12">
        <v>114</v>
      </c>
      <c s="3" r="S12">
        <v>41625.0</v>
      </c>
      <c t="s" s="2" r="T12">
        <v>115</v>
      </c>
      <c s="2" r="U12">
        <v>20.0</v>
      </c>
      <c s="2" r="V12">
        <v>1.0</v>
      </c>
      <c s="1" r="W12">
        <v>4.0</v>
      </c>
      <c t="str" s="1" r="X12">
        <f>AVERAGE(U12:U15)</f>
        <v>14.75</v>
      </c>
      <c t="s" s="1" r="AA12">
        <v>116</v>
      </c>
      <c s="3" r="AB12">
        <v>41626.0</v>
      </c>
      <c t="s" s="1" r="AC12">
        <v>117</v>
      </c>
      <c s="1" r="AD12">
        <v>11.0</v>
      </c>
      <c s="1" r="AE12">
        <v>7.0</v>
      </c>
    </row>
    <row customHeight="1" r="13" ht="15.0">
      <c t="s" s="1" r="A13">
        <v>118</v>
      </c>
      <c s="3" r="B13">
        <v>41625.0</v>
      </c>
      <c t="s" s="1" r="C13">
        <v>119</v>
      </c>
      <c s="1" r="D13">
        <v>20.0</v>
      </c>
      <c s="1" r="E13">
        <v>12.0</v>
      </c>
      <c t="s" s="3" r="J13">
        <v>120</v>
      </c>
      <c s="3" r="K13">
        <v>41627.0</v>
      </c>
      <c t="s" s="1" r="L13">
        <v>121</v>
      </c>
      <c s="1" r="M13">
        <v>16.0</v>
      </c>
      <c s="1" r="N13">
        <v>12.0</v>
      </c>
      <c t="s" s="1" r="R13">
        <v>122</v>
      </c>
      <c s="3" r="S13">
        <v>41625.0</v>
      </c>
      <c t="s" s="2" r="T13">
        <v>123</v>
      </c>
      <c s="2" r="U13">
        <v>17.0</v>
      </c>
      <c s="2" r="V13">
        <v>2.0</v>
      </c>
      <c t="s" s="1" r="AA13">
        <v>124</v>
      </c>
      <c s="3" r="AB13">
        <v>41626.0</v>
      </c>
      <c t="s" s="1" r="AC13">
        <v>125</v>
      </c>
      <c s="1" r="AD13">
        <v>12.5</v>
      </c>
      <c s="1" r="AE13">
        <v>8.0</v>
      </c>
    </row>
    <row customHeight="1" r="14" ht="15.0">
      <c t="s" s="1" r="A14">
        <v>126</v>
      </c>
      <c s="3" r="B14">
        <v>41625.0</v>
      </c>
      <c t="s" s="1" r="C14">
        <v>127</v>
      </c>
      <c s="1" r="D14">
        <v>21.0</v>
      </c>
      <c s="1" r="E14">
        <v>13.0</v>
      </c>
      <c t="s" s="3" r="J14">
        <v>128</v>
      </c>
      <c s="3" r="K14">
        <v>41627.0</v>
      </c>
      <c t="s" s="1" r="L14">
        <v>129</v>
      </c>
      <c s="1" r="M14">
        <v>26.0</v>
      </c>
      <c s="1" r="N14">
        <v>13.0</v>
      </c>
      <c t="s" s="1" r="R14">
        <v>130</v>
      </c>
      <c s="3" r="S14">
        <v>41625.0</v>
      </c>
      <c t="s" s="2" r="T14">
        <v>131</v>
      </c>
      <c s="2" r="U14">
        <v>10.0</v>
      </c>
      <c s="2" r="V14">
        <v>3.0</v>
      </c>
      <c t="s" s="1" r="AA14">
        <v>132</v>
      </c>
      <c s="3" r="AB14">
        <v>41626.0</v>
      </c>
      <c t="s" s="1" r="AC14">
        <v>133</v>
      </c>
      <c s="1" r="AD14">
        <v>12.0</v>
      </c>
      <c s="1" r="AE14">
        <v>9.0</v>
      </c>
    </row>
    <row customHeight="1" r="15" ht="15.0">
      <c t="s" s="1" r="A15">
        <v>134</v>
      </c>
      <c s="3" r="B15">
        <v>41625.0</v>
      </c>
      <c t="s" s="1" r="C15">
        <v>135</v>
      </c>
      <c s="1" r="D15">
        <v>15.0</v>
      </c>
      <c s="1" r="E15">
        <v>14.0</v>
      </c>
      <c t="s" s="3" r="J15">
        <v>136</v>
      </c>
      <c s="3" r="K15">
        <v>41627.0</v>
      </c>
      <c t="s" s="1" r="L15">
        <v>137</v>
      </c>
      <c s="1" r="M15">
        <v>23.0</v>
      </c>
      <c s="1" r="N15">
        <v>14.0</v>
      </c>
      <c t="s" s="1" r="R15">
        <v>138</v>
      </c>
      <c s="3" r="S15">
        <v>41625.0</v>
      </c>
      <c t="s" s="2" r="T15">
        <v>139</v>
      </c>
      <c s="2" r="U15">
        <v>12.0</v>
      </c>
      <c s="2" r="V15">
        <v>4.0</v>
      </c>
      <c t="s" s="1" r="AA15">
        <v>140</v>
      </c>
      <c s="3" r="AB15">
        <v>41626.0</v>
      </c>
      <c t="s" s="1" r="AC15">
        <v>141</v>
      </c>
      <c s="1" r="AD15">
        <v>11.0</v>
      </c>
      <c s="1" r="AE15">
        <v>10.0</v>
      </c>
    </row>
    <row customHeight="1" r="16" ht="15.0">
      <c t="s" s="1" r="A16">
        <v>142</v>
      </c>
      <c s="3" r="B16">
        <v>41625.0</v>
      </c>
      <c t="s" s="1" r="C16">
        <v>143</v>
      </c>
      <c s="1" r="D16">
        <v>21.0</v>
      </c>
      <c s="1" r="E16">
        <v>15.0</v>
      </c>
      <c t="s" s="3" r="J16">
        <v>144</v>
      </c>
      <c s="3" r="K16">
        <v>41627.0</v>
      </c>
      <c t="s" s="1" r="L16">
        <v>145</v>
      </c>
      <c s="1" r="M16">
        <v>18.0</v>
      </c>
      <c s="1" r="N16">
        <v>15.0</v>
      </c>
      <c t="s" s="1" r="R16">
        <v>146</v>
      </c>
      <c s="3" r="S16">
        <v>41625.0</v>
      </c>
      <c t="s" s="2" r="T16">
        <v>147</v>
      </c>
      <c s="2" r="U16">
        <v>8.0</v>
      </c>
      <c s="2" r="V16">
        <v>1.0</v>
      </c>
      <c s="1" r="W16">
        <v>1.0</v>
      </c>
      <c s="2" r="X16">
        <v>8.0</v>
      </c>
      <c s="2" r="Y16"/>
      <c t="s" s="1" r="AA16">
        <v>148</v>
      </c>
      <c s="3" r="AB16">
        <v>41626.0</v>
      </c>
      <c t="s" s="1" r="AC16">
        <v>149</v>
      </c>
      <c s="1" r="AD16">
        <v>10.0</v>
      </c>
      <c s="1" r="AE16">
        <v>11.0</v>
      </c>
    </row>
    <row customHeight="1" r="17" ht="15.0">
      <c t="s" s="1" r="A17">
        <v>150</v>
      </c>
      <c s="3" r="B17">
        <v>41625.0</v>
      </c>
      <c t="s" s="1" r="C17">
        <v>151</v>
      </c>
      <c s="1" r="D17">
        <v>17.0</v>
      </c>
      <c s="1" r="E17">
        <v>16.0</v>
      </c>
      <c t="s" s="3" r="J17">
        <v>152</v>
      </c>
      <c s="3" r="K17">
        <v>41627.0</v>
      </c>
      <c t="s" s="1" r="L17">
        <v>153</v>
      </c>
      <c s="1" r="M17">
        <v>14.0</v>
      </c>
      <c s="1" r="N17">
        <v>16.0</v>
      </c>
      <c t="s" s="1" r="R17">
        <v>154</v>
      </c>
      <c s="3" r="S17">
        <v>41625.0</v>
      </c>
      <c t="s" s="2" r="T17">
        <v>155</v>
      </c>
      <c s="2" r="U17">
        <v>15.0</v>
      </c>
      <c s="2" r="V17">
        <v>1.0</v>
      </c>
      <c s="1" r="W17">
        <v>2.0</v>
      </c>
      <c s="2" r="X17">
        <v>13.0</v>
      </c>
      <c s="2" r="Y17"/>
      <c t="s" s="1" r="AA17">
        <v>156</v>
      </c>
      <c s="3" r="AB17">
        <v>41626.0</v>
      </c>
      <c t="s" s="1" r="AC17">
        <v>157</v>
      </c>
      <c s="1" r="AD17">
        <v>22.0</v>
      </c>
      <c s="1" r="AE17">
        <v>1.0</v>
      </c>
      <c s="1" r="AF17">
        <v>5.0</v>
      </c>
      <c t="str" s="1" r="AG17">
        <f>AVERAGE(AD17:AD21)</f>
        <v>16.4</v>
      </c>
    </row>
    <row customHeight="1" r="18" ht="15.0">
      <c t="s" s="1" r="A18">
        <v>158</v>
      </c>
      <c s="3" r="B18">
        <v>41625.0</v>
      </c>
      <c t="s" s="1" r="C18">
        <v>159</v>
      </c>
      <c s="1" r="D18">
        <v>12.0</v>
      </c>
      <c s="1" r="E18">
        <v>17.0</v>
      </c>
      <c t="s" s="3" r="J18">
        <v>160</v>
      </c>
      <c s="3" r="K18">
        <v>41627.0</v>
      </c>
      <c t="s" s="1" r="L18">
        <v>161</v>
      </c>
      <c s="1" r="M18">
        <v>18.0</v>
      </c>
      <c s="1" r="N18">
        <v>17.0</v>
      </c>
      <c t="s" s="1" r="R18">
        <v>162</v>
      </c>
      <c s="3" r="S18">
        <v>41625.0</v>
      </c>
      <c t="s" s="2" r="T18">
        <v>163</v>
      </c>
      <c s="2" r="U18">
        <v>11.0</v>
      </c>
      <c s="2" r="V18">
        <v>2.0</v>
      </c>
      <c t="s" s="1" r="AA18">
        <v>164</v>
      </c>
      <c s="3" r="AB18">
        <v>41626.0</v>
      </c>
      <c t="s" s="1" r="AC18">
        <v>165</v>
      </c>
      <c s="1" r="AD18">
        <v>15.0</v>
      </c>
      <c s="1" r="AE18">
        <v>2.0</v>
      </c>
    </row>
    <row customHeight="1" r="19" ht="15.0">
      <c t="s" s="1" r="A19">
        <v>166</v>
      </c>
      <c s="3" r="B19">
        <v>41625.0</v>
      </c>
      <c t="s" s="1" r="C19">
        <v>167</v>
      </c>
      <c s="1" r="D19">
        <v>16.0</v>
      </c>
      <c s="1" r="E19">
        <v>18.0</v>
      </c>
      <c t="s" s="3" r="J19">
        <v>168</v>
      </c>
      <c s="3" r="K19">
        <v>41627.0</v>
      </c>
      <c t="s" s="1" r="L19">
        <v>169</v>
      </c>
      <c s="1" r="M19">
        <v>17.0</v>
      </c>
      <c s="1" r="N19">
        <v>18.0</v>
      </c>
      <c t="s" s="1" r="R19">
        <v>170</v>
      </c>
      <c s="3" r="S19">
        <v>41625.0</v>
      </c>
      <c t="s" s="2" r="T19">
        <v>171</v>
      </c>
      <c s="2" r="U19">
        <v>13.0</v>
      </c>
      <c s="2" r="V19">
        <v>1.0</v>
      </c>
      <c s="2" r="W19">
        <v>8.0</v>
      </c>
      <c t="str" s="1" r="X19">
        <f>AVERAGE(U19:U26)</f>
        <v>14.3125</v>
      </c>
      <c t="s" s="1" r="AA19">
        <v>172</v>
      </c>
      <c s="3" r="AB19">
        <v>41626.0</v>
      </c>
      <c t="s" s="1" r="AC19">
        <v>173</v>
      </c>
      <c s="1" r="AD19">
        <v>21.0</v>
      </c>
      <c s="1" r="AE19">
        <v>3.0</v>
      </c>
    </row>
    <row customHeight="1" r="20" ht="15.0">
      <c t="s" s="1" r="A20">
        <v>174</v>
      </c>
      <c s="3" r="B20">
        <v>41625.0</v>
      </c>
      <c t="s" s="1" r="C20">
        <v>175</v>
      </c>
      <c s="1" r="D20">
        <v>20.0</v>
      </c>
      <c s="1" r="E20">
        <v>19.0</v>
      </c>
      <c t="s" s="3" r="J20">
        <v>176</v>
      </c>
      <c s="3" r="K20">
        <v>41627.0</v>
      </c>
      <c t="s" s="1" r="L20">
        <v>177</v>
      </c>
      <c s="1" r="M20">
        <v>21.0</v>
      </c>
      <c s="1" r="N20">
        <v>19.0</v>
      </c>
      <c t="s" s="1" r="R20">
        <v>178</v>
      </c>
      <c s="3" r="S20">
        <v>41625.0</v>
      </c>
      <c t="s" s="2" r="T20">
        <v>179</v>
      </c>
      <c s="2" r="U20">
        <v>19.0</v>
      </c>
      <c s="2" r="V20">
        <v>2.0</v>
      </c>
      <c t="s" s="1" r="AA20">
        <v>180</v>
      </c>
      <c s="3" r="AB20">
        <v>41626.0</v>
      </c>
      <c t="s" s="1" r="AC20">
        <v>181</v>
      </c>
      <c s="1" r="AD20">
        <v>12.0</v>
      </c>
      <c s="1" r="AE20">
        <v>4.0</v>
      </c>
    </row>
    <row customHeight="1" r="21" ht="15.0">
      <c t="s" s="1" r="A21">
        <v>182</v>
      </c>
      <c s="3" r="B21">
        <v>41625.0</v>
      </c>
      <c t="s" s="1" r="C21">
        <v>183</v>
      </c>
      <c s="1" r="D21">
        <v>20.0</v>
      </c>
      <c s="1" r="E21">
        <v>20.0</v>
      </c>
      <c t="s" s="3" r="J21">
        <v>184</v>
      </c>
      <c s="3" r="K21">
        <v>41627.0</v>
      </c>
      <c t="s" s="1" r="L21">
        <v>185</v>
      </c>
      <c s="1" r="M21">
        <v>19.0</v>
      </c>
      <c s="1" r="N21">
        <v>20.0</v>
      </c>
      <c t="s" s="1" r="R21">
        <v>186</v>
      </c>
      <c s="3" r="S21">
        <v>41625.0</v>
      </c>
      <c t="s" s="2" r="T21">
        <v>187</v>
      </c>
      <c s="2" r="U21">
        <v>19.0</v>
      </c>
      <c s="2" r="V21">
        <v>3.0</v>
      </c>
      <c t="s" s="1" r="AA21">
        <v>188</v>
      </c>
      <c s="3" r="AB21">
        <v>41626.0</v>
      </c>
      <c t="s" s="1" r="AC21">
        <v>189</v>
      </c>
      <c s="1" r="AD21">
        <v>12.0</v>
      </c>
      <c s="1" r="AE21">
        <v>5.0</v>
      </c>
    </row>
    <row customHeight="1" r="22" ht="15.0">
      <c t="s" s="1" r="A22">
        <v>190</v>
      </c>
      <c s="3" r="B22">
        <v>41625.0</v>
      </c>
      <c t="s" s="1" r="C22">
        <v>191</v>
      </c>
      <c s="1" r="D22">
        <v>11.0</v>
      </c>
      <c s="1" r="E22">
        <v>21.0</v>
      </c>
      <c t="s" s="1" r="J22">
        <v>192</v>
      </c>
      <c s="3" r="K22">
        <v>41627.0</v>
      </c>
      <c t="s" s="1" r="L22">
        <v>193</v>
      </c>
      <c s="1" r="M22">
        <v>20.0</v>
      </c>
      <c s="1" r="N22">
        <v>1.0</v>
      </c>
      <c s="1" r="O22">
        <v>15.0</v>
      </c>
      <c t="str" s="1" r="P22">
        <f>AVERAGE(M22:M36)</f>
        <v>18.13333333</v>
      </c>
      <c t="s" s="1" r="R22">
        <v>194</v>
      </c>
      <c s="3" r="S22">
        <v>41625.0</v>
      </c>
      <c t="s" s="2" r="T22">
        <v>195</v>
      </c>
      <c s="2" r="U22">
        <v>13.5</v>
      </c>
      <c s="2" r="V22">
        <v>4.0</v>
      </c>
      <c t="s" s="1" r="AA22">
        <v>196</v>
      </c>
      <c s="3" r="AB22">
        <v>41626.0</v>
      </c>
      <c t="s" s="1" r="AC22">
        <v>197</v>
      </c>
      <c s="1" r="AD22">
        <v>18.0</v>
      </c>
      <c s="1" r="AE22">
        <v>1.0</v>
      </c>
      <c s="1" r="AF22">
        <v>2.0</v>
      </c>
      <c t="str" s="1" r="AG22">
        <f>AVERAGE(AD22:AD23)</f>
        <v>17.5</v>
      </c>
    </row>
    <row customHeight="1" r="23" ht="15.0">
      <c t="s" s="1" r="A23">
        <v>198</v>
      </c>
      <c s="3" r="B23">
        <v>41625.0</v>
      </c>
      <c t="s" s="1" r="C23">
        <v>199</v>
      </c>
      <c s="1" r="D23">
        <v>15.0</v>
      </c>
      <c s="1" r="E23">
        <v>22.0</v>
      </c>
      <c t="s" s="1" r="J23">
        <v>200</v>
      </c>
      <c s="3" r="K23">
        <v>41627.0</v>
      </c>
      <c t="s" s="1" r="L23">
        <v>201</v>
      </c>
      <c s="1" r="M23">
        <v>17.0</v>
      </c>
      <c s="1" r="N23">
        <v>2.0</v>
      </c>
      <c t="s" s="1" r="R23">
        <v>202</v>
      </c>
      <c s="3" r="S23">
        <v>41625.0</v>
      </c>
      <c t="s" s="2" r="T23">
        <v>203</v>
      </c>
      <c s="2" r="U23">
        <v>11.0</v>
      </c>
      <c s="2" r="V23">
        <v>5.0</v>
      </c>
      <c t="s" s="1" r="AA23">
        <v>204</v>
      </c>
      <c s="3" r="AB23">
        <v>41626.0</v>
      </c>
      <c t="s" s="1" r="AC23">
        <v>205</v>
      </c>
      <c s="1" r="AD23">
        <v>17.0</v>
      </c>
      <c s="1" r="AE23">
        <v>2.0</v>
      </c>
    </row>
    <row customHeight="1" r="24" ht="15.0">
      <c t="s" s="1" r="A24">
        <v>206</v>
      </c>
      <c s="3" r="B24">
        <v>41625.0</v>
      </c>
      <c t="s" s="1" r="C24">
        <v>207</v>
      </c>
      <c s="1" r="D24">
        <v>14.0</v>
      </c>
      <c s="1" r="E24">
        <v>23.0</v>
      </c>
      <c t="s" s="1" r="J24">
        <v>208</v>
      </c>
      <c s="3" r="K24">
        <v>41627.0</v>
      </c>
      <c t="s" s="1" r="L24">
        <v>209</v>
      </c>
      <c s="1" r="M24">
        <v>12.0</v>
      </c>
      <c s="1" r="N24">
        <v>3.0</v>
      </c>
      <c t="s" s="1" r="R24">
        <v>210</v>
      </c>
      <c s="3" r="S24">
        <v>41625.0</v>
      </c>
      <c t="s" s="2" r="T24">
        <v>211</v>
      </c>
      <c s="2" r="U24">
        <v>15.0</v>
      </c>
      <c s="2" r="V24">
        <v>6.0</v>
      </c>
      <c t="s" s="1" r="AA24">
        <v>212</v>
      </c>
      <c s="3" r="AB24">
        <v>41626.0</v>
      </c>
      <c t="s" s="1" r="AC24">
        <v>213</v>
      </c>
      <c s="1" r="AD24">
        <v>16.0</v>
      </c>
      <c s="1" r="AE24">
        <v>1.0</v>
      </c>
      <c s="1" r="AF24">
        <v>6.0</v>
      </c>
      <c t="str" s="1" r="AG24">
        <f>AVERAGE(AD24:AD29)</f>
        <v>14</v>
      </c>
      <c t="str" s="1" r="AH24">
        <f>AVERAGE(AD24:AD37)</f>
        <v>14.85714286</v>
      </c>
    </row>
    <row customHeight="1" r="25" ht="15.0">
      <c t="s" s="1" r="A25">
        <v>214</v>
      </c>
      <c s="3" r="B25">
        <v>41625.0</v>
      </c>
      <c t="s" s="1" r="C25">
        <v>215</v>
      </c>
      <c s="1" r="D25">
        <v>13.0</v>
      </c>
      <c s="1" r="E25">
        <v>24.0</v>
      </c>
      <c t="s" s="1" r="J25">
        <v>216</v>
      </c>
      <c s="3" r="K25">
        <v>41627.0</v>
      </c>
      <c t="s" s="1" r="L25">
        <v>217</v>
      </c>
      <c s="1" r="M25">
        <v>14.0</v>
      </c>
      <c s="1" r="N25">
        <v>4.0</v>
      </c>
      <c t="s" s="1" r="R25">
        <v>218</v>
      </c>
      <c s="3" r="S25">
        <v>41625.0</v>
      </c>
      <c t="s" s="2" r="T25">
        <v>219</v>
      </c>
      <c s="2" r="U25">
        <v>11.0</v>
      </c>
      <c s="2" r="V25">
        <v>7.0</v>
      </c>
      <c t="s" s="1" r="AA25">
        <v>220</v>
      </c>
      <c s="3" r="AB25">
        <v>41626.0</v>
      </c>
      <c t="s" s="1" r="AC25">
        <v>221</v>
      </c>
      <c s="1" r="AD25">
        <v>13.0</v>
      </c>
      <c s="1" r="AE25">
        <v>2.0</v>
      </c>
      <c t="str" s="1" r="AH25">
        <f>SUM(AF24+AF30+AF31+AF36)</f>
        <v>14</v>
      </c>
    </row>
    <row customHeight="1" r="26" ht="15.0">
      <c t="s" s="1" r="A26">
        <v>222</v>
      </c>
      <c s="3" r="B26">
        <v>41625.0</v>
      </c>
      <c t="s" s="1" r="C26">
        <v>223</v>
      </c>
      <c s="1" r="D26">
        <v>12.0</v>
      </c>
      <c s="1" r="E26">
        <v>25.0</v>
      </c>
      <c t="s" s="1" r="J26">
        <v>224</v>
      </c>
      <c s="3" r="K26">
        <v>41627.0</v>
      </c>
      <c t="s" s="1" r="L26">
        <v>225</v>
      </c>
      <c s="1" r="M26">
        <v>14.0</v>
      </c>
      <c s="1" r="N26">
        <v>5.0</v>
      </c>
      <c t="s" s="1" r="R26">
        <v>226</v>
      </c>
      <c s="3" r="S26">
        <v>41625.0</v>
      </c>
      <c t="s" s="2" r="T26">
        <v>227</v>
      </c>
      <c s="2" r="U26">
        <v>13.0</v>
      </c>
      <c s="2" r="V26">
        <v>8.0</v>
      </c>
      <c t="s" s="1" r="AA26">
        <v>228</v>
      </c>
      <c s="3" r="AB26">
        <v>41626.0</v>
      </c>
      <c t="s" s="1" r="AC26">
        <v>229</v>
      </c>
      <c s="1" r="AD26">
        <v>13.0</v>
      </c>
      <c s="1" r="AE26">
        <v>3.0</v>
      </c>
    </row>
    <row customHeight="1" r="27" ht="15.0">
      <c t="s" s="1" r="A27">
        <v>230</v>
      </c>
      <c s="3" r="B27">
        <v>41625.0</v>
      </c>
      <c t="s" s="1" r="C27">
        <v>231</v>
      </c>
      <c s="1" r="D27">
        <v>23.0</v>
      </c>
      <c s="1" r="E27">
        <v>26.0</v>
      </c>
      <c t="s" s="1" r="J27">
        <v>232</v>
      </c>
      <c s="3" r="K27">
        <v>41627.0</v>
      </c>
      <c t="s" s="1" r="L27">
        <v>233</v>
      </c>
      <c s="1" r="M27">
        <v>18.0</v>
      </c>
      <c s="1" r="N27">
        <v>6.0</v>
      </c>
      <c t="s" s="1" r="AA27">
        <v>234</v>
      </c>
      <c s="3" r="AB27">
        <v>41626.0</v>
      </c>
      <c t="s" s="1" r="AC27">
        <v>235</v>
      </c>
      <c s="1" r="AD27">
        <v>16.0</v>
      </c>
      <c s="1" r="AE27">
        <v>4.0</v>
      </c>
    </row>
    <row customHeight="1" r="28" ht="15.0">
      <c t="s" s="1" r="A28">
        <v>236</v>
      </c>
      <c s="3" r="B28">
        <v>41625.0</v>
      </c>
      <c t="s" s="1" r="C28">
        <v>237</v>
      </c>
      <c s="1" r="D28">
        <v>19.0</v>
      </c>
      <c s="1" r="E28">
        <v>27.0</v>
      </c>
      <c t="s" s="1" r="J28">
        <v>238</v>
      </c>
      <c s="3" r="K28">
        <v>41627.0</v>
      </c>
      <c t="s" s="1" r="L28">
        <v>239</v>
      </c>
      <c s="1" r="M28">
        <v>20.0</v>
      </c>
      <c s="1" r="N28">
        <v>7.0</v>
      </c>
      <c t="s" s="1" r="AA28">
        <v>240</v>
      </c>
      <c s="3" r="AB28">
        <v>41626.0</v>
      </c>
      <c t="s" s="1" r="AC28">
        <v>241</v>
      </c>
      <c s="1" r="AD28">
        <v>14.0</v>
      </c>
      <c s="1" r="AE28">
        <v>5.0</v>
      </c>
    </row>
    <row customHeight="1" r="29" ht="15.0">
      <c t="s" s="1" r="A29">
        <v>242</v>
      </c>
      <c s="3" r="B29">
        <v>41625.0</v>
      </c>
      <c t="s" s="1" r="C29">
        <v>243</v>
      </c>
      <c s="1" r="D29">
        <v>15.0</v>
      </c>
      <c s="1" r="E29">
        <v>28.0</v>
      </c>
      <c t="s" s="1" r="J29">
        <v>244</v>
      </c>
      <c s="3" r="K29">
        <v>41627.0</v>
      </c>
      <c t="s" s="1" r="L29">
        <v>245</v>
      </c>
      <c s="1" r="M29">
        <v>22.0</v>
      </c>
      <c s="1" r="N29">
        <v>8.0</v>
      </c>
      <c t="s" s="1" r="AA29">
        <v>246</v>
      </c>
      <c s="3" r="AB29">
        <v>41626.0</v>
      </c>
      <c t="s" s="1" r="AC29">
        <v>247</v>
      </c>
      <c s="1" r="AD29">
        <v>12.0</v>
      </c>
      <c s="1" r="AE29">
        <v>6.0</v>
      </c>
    </row>
    <row customHeight="1" r="30" ht="15.0">
      <c t="s" s="1" r="A30">
        <v>248</v>
      </c>
      <c s="3" r="B30">
        <v>41625.0</v>
      </c>
      <c t="s" s="1" r="C30">
        <v>249</v>
      </c>
      <c s="1" r="D30">
        <v>12.0</v>
      </c>
      <c s="1" r="E30">
        <v>29.0</v>
      </c>
      <c t="s" s="1" r="J30">
        <v>250</v>
      </c>
      <c s="3" r="K30">
        <v>41627.0</v>
      </c>
      <c t="s" s="1" r="L30">
        <v>251</v>
      </c>
      <c s="1" r="M30">
        <v>28.0</v>
      </c>
      <c s="1" r="N30">
        <v>9.0</v>
      </c>
      <c t="s" s="1" r="AA30">
        <v>252</v>
      </c>
      <c s="3" r="AB30">
        <v>41626.0</v>
      </c>
      <c t="s" s="1" r="AC30">
        <v>253</v>
      </c>
      <c s="1" r="AD30">
        <v>22.0</v>
      </c>
      <c s="1" r="AE30">
        <v>1.0</v>
      </c>
      <c s="1" r="AF30">
        <v>1.0</v>
      </c>
      <c s="1" r="AG30">
        <v>22.0</v>
      </c>
    </row>
    <row customHeight="1" r="31" ht="15.0">
      <c t="s" s="1" r="A31">
        <v>254</v>
      </c>
      <c s="3" r="B31">
        <v>41625.0</v>
      </c>
      <c t="s" s="1" r="C31">
        <v>255</v>
      </c>
      <c s="1" r="D31">
        <v>12.0</v>
      </c>
      <c s="1" r="E31">
        <v>30.0</v>
      </c>
      <c t="s" s="1" r="J31">
        <v>256</v>
      </c>
      <c s="3" r="K31">
        <v>41627.0</v>
      </c>
      <c t="s" s="1" r="L31">
        <v>257</v>
      </c>
      <c s="1" r="M31">
        <v>26.0</v>
      </c>
      <c s="1" r="N31">
        <v>10.0</v>
      </c>
      <c t="s" s="1" r="AA31">
        <v>258</v>
      </c>
      <c s="3" r="AB31">
        <v>41626.0</v>
      </c>
      <c t="s" s="1" r="AC31">
        <v>259</v>
      </c>
      <c s="1" r="AD31">
        <v>14.0</v>
      </c>
      <c s="1" r="AE31">
        <v>1.0</v>
      </c>
      <c s="1" r="AF31">
        <v>5.0</v>
      </c>
      <c t="str" s="1" r="AG31">
        <f>AVERAGE(AD31:AD35)</f>
        <v>14.2</v>
      </c>
    </row>
    <row customHeight="1" r="32" ht="15.0">
      <c t="s" s="1" r="A32">
        <v>260</v>
      </c>
      <c s="3" r="B32">
        <v>41625.0</v>
      </c>
      <c t="s" s="1" r="C32">
        <v>261</v>
      </c>
      <c s="1" r="D32">
        <v>13.0</v>
      </c>
      <c s="1" r="E32">
        <v>31.0</v>
      </c>
      <c t="s" s="1" r="J32">
        <v>262</v>
      </c>
      <c s="3" r="K32">
        <v>41627.0</v>
      </c>
      <c t="s" s="1" r="L32">
        <v>263</v>
      </c>
      <c s="1" r="M32">
        <v>20.0</v>
      </c>
      <c s="1" r="N32">
        <v>11.0</v>
      </c>
      <c t="s" s="1" r="AA32">
        <v>264</v>
      </c>
      <c s="3" r="AB32">
        <v>41626.0</v>
      </c>
      <c t="s" s="1" r="AC32">
        <v>265</v>
      </c>
      <c s="1" r="AD32">
        <v>17.0</v>
      </c>
      <c s="1" r="AE32">
        <v>2.0</v>
      </c>
    </row>
    <row customHeight="1" r="33" ht="15.0">
      <c t="s" s="1" r="A33">
        <v>266</v>
      </c>
      <c s="3" r="B33">
        <v>41625.0</v>
      </c>
      <c t="s" s="1" r="C33">
        <v>267</v>
      </c>
      <c s="1" r="D33">
        <v>11.0</v>
      </c>
      <c s="1" r="E33">
        <v>32.0</v>
      </c>
      <c t="s" s="1" r="J33">
        <v>268</v>
      </c>
      <c s="3" r="K33">
        <v>41627.0</v>
      </c>
      <c t="s" s="1" r="L33">
        <v>269</v>
      </c>
      <c s="1" r="M33">
        <v>18.0</v>
      </c>
      <c s="1" r="N33">
        <v>12.0</v>
      </c>
      <c t="s" s="1" r="AA33">
        <v>270</v>
      </c>
      <c s="3" r="AB33">
        <v>41626.0</v>
      </c>
      <c t="s" s="1" r="AC33">
        <v>271</v>
      </c>
      <c s="1" r="AD33">
        <v>17.0</v>
      </c>
      <c s="1" r="AE33">
        <v>3.0</v>
      </c>
    </row>
    <row customHeight="1" r="34" ht="15.0">
      <c t="s" s="1" r="A34">
        <v>272</v>
      </c>
      <c s="3" r="B34">
        <v>41625.0</v>
      </c>
      <c t="s" s="1" r="C34">
        <v>273</v>
      </c>
      <c s="1" r="D34">
        <v>12.0</v>
      </c>
      <c s="1" r="E34">
        <v>33.0</v>
      </c>
      <c t="s" s="1" r="J34">
        <v>274</v>
      </c>
      <c s="3" r="K34">
        <v>41627.0</v>
      </c>
      <c t="s" s="1" r="L34">
        <v>275</v>
      </c>
      <c s="1" r="M34">
        <v>14.0</v>
      </c>
      <c s="1" r="N34">
        <v>13.0</v>
      </c>
      <c t="s" s="1" r="AA34">
        <v>276</v>
      </c>
      <c s="3" r="AB34">
        <v>41626.0</v>
      </c>
      <c t="s" s="1" r="AC34">
        <v>277</v>
      </c>
      <c s="1" r="AD34">
        <v>12.0</v>
      </c>
      <c s="1" r="AE34">
        <v>4.0</v>
      </c>
    </row>
    <row customHeight="1" r="35" ht="15.0">
      <c t="s" s="1" r="A35">
        <v>278</v>
      </c>
      <c s="3" r="B35">
        <v>41625.0</v>
      </c>
      <c t="s" s="1" r="C35">
        <v>279</v>
      </c>
      <c s="1" r="D35">
        <v>13.0</v>
      </c>
      <c s="1" r="E35">
        <v>34.0</v>
      </c>
      <c t="s" s="1" r="J35">
        <v>280</v>
      </c>
      <c s="3" r="K35">
        <v>41627.0</v>
      </c>
      <c t="s" s="1" r="L35">
        <v>281</v>
      </c>
      <c s="1" r="M35">
        <v>10.0</v>
      </c>
      <c s="1" r="N35">
        <v>14.0</v>
      </c>
      <c t="s" s="1" r="AA35">
        <v>282</v>
      </c>
      <c s="3" r="AB35">
        <v>41626.0</v>
      </c>
      <c t="s" s="1" r="AC35">
        <v>283</v>
      </c>
      <c s="1" r="AD35">
        <v>11.0</v>
      </c>
      <c s="1" r="AE35">
        <v>5.0</v>
      </c>
    </row>
    <row customHeight="1" r="36" ht="15.0">
      <c t="s" s="1" r="A36">
        <v>284</v>
      </c>
      <c s="3" r="B36">
        <v>41625.0</v>
      </c>
      <c t="s" s="1" r="C36">
        <v>285</v>
      </c>
      <c s="1" r="D36">
        <v>14.0</v>
      </c>
      <c s="1" r="E36">
        <v>35.0</v>
      </c>
      <c t="s" s="1" r="J36">
        <v>286</v>
      </c>
      <c s="3" r="K36">
        <v>41627.0</v>
      </c>
      <c t="s" s="1" r="L36">
        <v>287</v>
      </c>
      <c s="1" r="M36">
        <v>19.0</v>
      </c>
      <c s="1" r="N36">
        <v>15.0</v>
      </c>
      <c t="s" s="1" r="AA36">
        <v>288</v>
      </c>
      <c s="3" r="AB36">
        <v>41626.0</v>
      </c>
      <c t="s" s="1" r="AC36">
        <v>289</v>
      </c>
      <c s="1" r="AD36">
        <v>18.0</v>
      </c>
      <c s="1" r="AE36">
        <v>1.0</v>
      </c>
      <c s="1" r="AF36">
        <v>2.0</v>
      </c>
      <c s="1" r="AG36">
        <v>15.5</v>
      </c>
    </row>
    <row customHeight="1" r="37" ht="15.0">
      <c t="s" s="1" r="A37">
        <v>290</v>
      </c>
      <c s="3" r="B37">
        <v>41625.0</v>
      </c>
      <c t="s" s="1" r="C37">
        <v>291</v>
      </c>
      <c s="1" r="D37">
        <v>17.0</v>
      </c>
      <c s="1" r="E37">
        <v>36.0</v>
      </c>
      <c t="s" s="3" r="J37">
        <v>292</v>
      </c>
      <c s="3" r="K37">
        <v>41627.0</v>
      </c>
      <c t="s" s="1" r="L37">
        <v>293</v>
      </c>
      <c s="1" r="M37">
        <v>30.0</v>
      </c>
      <c s="1" r="N37">
        <v>1.0</v>
      </c>
      <c s="1" r="O37">
        <v>10.0</v>
      </c>
      <c t="str" s="1" r="P37">
        <f>AVERAGE(M37:M46)</f>
        <v>23.7</v>
      </c>
      <c t="s" s="1" r="AA37">
        <v>294</v>
      </c>
      <c s="3" r="AB37">
        <v>41626.0</v>
      </c>
      <c t="s" s="1" r="AC37">
        <v>295</v>
      </c>
      <c s="1" r="AD37">
        <v>13.0</v>
      </c>
      <c s="1" r="AE37">
        <v>2.0</v>
      </c>
    </row>
    <row customHeight="1" r="38" ht="15.0">
      <c t="s" s="1" r="A38">
        <v>296</v>
      </c>
      <c s="3" r="B38">
        <v>41625.0</v>
      </c>
      <c t="s" s="1" r="C38">
        <v>297</v>
      </c>
      <c s="1" r="D38">
        <v>19.0</v>
      </c>
      <c s="1" r="E38">
        <v>37.0</v>
      </c>
      <c t="s" s="3" r="J38">
        <v>298</v>
      </c>
      <c s="3" r="K38">
        <v>41627.0</v>
      </c>
      <c t="s" s="1" r="L38">
        <v>299</v>
      </c>
      <c s="1" r="M38">
        <v>27.0</v>
      </c>
      <c s="1" r="N38">
        <v>2.0</v>
      </c>
      <c t="s" s="1" r="AA38">
        <v>300</v>
      </c>
      <c s="3" r="AB38">
        <v>41626.0</v>
      </c>
      <c t="s" s="1" r="AC38">
        <v>301</v>
      </c>
      <c s="1" r="AD38">
        <v>15.0</v>
      </c>
      <c s="1" r="AE38">
        <v>1.0</v>
      </c>
      <c s="1" r="AF38">
        <v>12.0</v>
      </c>
      <c t="str" s="1" r="AG38">
        <f>AVERAGE(AD38:AD49)</f>
        <v>12.41666667</v>
      </c>
      <c t="str" s="1" r="AH38">
        <f>AVERAGE(AD38:AD57)</f>
        <v>12.5</v>
      </c>
    </row>
    <row customHeight="1" r="39" ht="15.0">
      <c t="s" s="1" r="A39">
        <v>302</v>
      </c>
      <c s="3" r="B39">
        <v>41625.0</v>
      </c>
      <c t="s" s="1" r="C39">
        <v>303</v>
      </c>
      <c s="1" r="D39">
        <v>15.0</v>
      </c>
      <c s="1" r="E39">
        <v>38.0</v>
      </c>
      <c t="s" s="3" r="J39">
        <v>304</v>
      </c>
      <c s="3" r="K39">
        <v>41627.0</v>
      </c>
      <c t="s" s="1" r="L39">
        <v>305</v>
      </c>
      <c s="1" r="M39">
        <v>19.0</v>
      </c>
      <c s="1" r="N39">
        <v>3.0</v>
      </c>
      <c t="s" s="1" r="AA39">
        <v>306</v>
      </c>
      <c s="3" r="AB39">
        <v>41626.0</v>
      </c>
      <c t="s" s="1" r="AC39">
        <v>307</v>
      </c>
      <c s="1" r="AD39">
        <v>14.0</v>
      </c>
      <c s="1" r="AE39">
        <v>2.0</v>
      </c>
    </row>
    <row customHeight="1" r="40" ht="15.0">
      <c t="s" s="1" r="A40">
        <v>308</v>
      </c>
      <c s="3" r="B40">
        <v>41625.0</v>
      </c>
      <c t="s" s="1" r="C40">
        <v>309</v>
      </c>
      <c s="1" r="D40">
        <v>20.0</v>
      </c>
      <c s="1" r="E40">
        <v>39.0</v>
      </c>
      <c t="s" s="3" r="J40">
        <v>310</v>
      </c>
      <c s="3" r="K40">
        <v>41627.0</v>
      </c>
      <c t="s" s="1" r="L40">
        <v>311</v>
      </c>
      <c s="1" r="M40">
        <v>30.0</v>
      </c>
      <c s="1" r="N40">
        <v>4.0</v>
      </c>
      <c t="s" s="1" r="AA40">
        <v>312</v>
      </c>
      <c s="3" r="AB40">
        <v>41626.0</v>
      </c>
      <c t="s" s="1" r="AC40">
        <v>313</v>
      </c>
      <c s="1" r="AD40">
        <v>15.0</v>
      </c>
      <c s="1" r="AE40">
        <v>3.0</v>
      </c>
    </row>
    <row customHeight="1" r="41" ht="15.0">
      <c t="s" s="1" r="A41">
        <v>314</v>
      </c>
      <c s="3" r="B41">
        <v>41625.0</v>
      </c>
      <c t="s" s="1" r="C41">
        <v>315</v>
      </c>
      <c s="1" r="D41">
        <v>15.0</v>
      </c>
      <c s="1" r="E41">
        <v>40.0</v>
      </c>
      <c t="s" s="3" r="J41">
        <v>316</v>
      </c>
      <c s="3" r="K41">
        <v>41627.0</v>
      </c>
      <c t="s" s="1" r="L41">
        <v>317</v>
      </c>
      <c s="1" r="M41">
        <v>20.0</v>
      </c>
      <c s="1" r="N41">
        <v>5.0</v>
      </c>
      <c t="s" s="1" r="AA41">
        <v>318</v>
      </c>
      <c s="3" r="AB41">
        <v>41626.0</v>
      </c>
      <c t="s" s="1" r="AC41">
        <v>319</v>
      </c>
      <c s="1" r="AD41">
        <v>14.0</v>
      </c>
      <c s="1" r="AE41">
        <v>4.0</v>
      </c>
    </row>
    <row customHeight="1" r="42" ht="15.0">
      <c t="s" s="1" r="A42">
        <v>320</v>
      </c>
      <c s="3" r="B42">
        <v>41625.0</v>
      </c>
      <c t="s" s="1" r="C42">
        <v>321</v>
      </c>
      <c s="1" r="D42">
        <v>18.0</v>
      </c>
      <c s="1" r="E42">
        <v>41.0</v>
      </c>
      <c t="s" s="3" r="J42">
        <v>322</v>
      </c>
      <c s="3" r="K42">
        <v>41627.0</v>
      </c>
      <c t="s" s="1" r="L42">
        <v>323</v>
      </c>
      <c s="1" r="M42">
        <v>12.0</v>
      </c>
      <c s="1" r="N42">
        <v>6.0</v>
      </c>
      <c t="s" s="1" r="AA42">
        <v>324</v>
      </c>
      <c s="3" r="AB42">
        <v>41626.0</v>
      </c>
      <c t="s" s="1" r="AC42">
        <v>325</v>
      </c>
      <c s="1" r="AD42">
        <v>15.0</v>
      </c>
      <c s="1" r="AE42">
        <v>5.0</v>
      </c>
    </row>
    <row customHeight="1" r="43" ht="15.0">
      <c t="s" s="1" r="A43">
        <v>326</v>
      </c>
      <c s="3" r="B43">
        <v>41625.0</v>
      </c>
      <c t="s" s="1" r="C43">
        <v>327</v>
      </c>
      <c s="1" r="D43">
        <v>16.0</v>
      </c>
      <c s="1" r="E43">
        <v>42.0</v>
      </c>
      <c t="s" s="3" r="J43">
        <v>328</v>
      </c>
      <c s="3" r="K43">
        <v>41627.0</v>
      </c>
      <c t="s" s="1" r="L43">
        <v>329</v>
      </c>
      <c s="1" r="M43">
        <v>30.0</v>
      </c>
      <c s="1" r="N43">
        <v>7.0</v>
      </c>
      <c t="s" s="1" r="AA43">
        <v>330</v>
      </c>
      <c s="3" r="AB43">
        <v>41626.0</v>
      </c>
      <c t="s" s="1" r="AC43">
        <v>331</v>
      </c>
      <c s="1" r="AD43">
        <v>11.0</v>
      </c>
      <c s="1" r="AE43">
        <v>6.0</v>
      </c>
    </row>
    <row customHeight="1" r="44" ht="15.0">
      <c t="s" s="1" r="A44">
        <v>332</v>
      </c>
      <c s="3" r="B44">
        <v>41625.0</v>
      </c>
      <c t="s" s="1" r="C44">
        <v>333</v>
      </c>
      <c s="1" r="D44">
        <v>16.0</v>
      </c>
      <c s="1" r="E44">
        <v>43.0</v>
      </c>
      <c t="s" s="3" r="J44">
        <v>334</v>
      </c>
      <c s="3" r="K44">
        <v>41627.0</v>
      </c>
      <c t="s" s="1" r="L44">
        <v>335</v>
      </c>
      <c s="1" r="M44">
        <v>40.0</v>
      </c>
      <c s="1" r="N44">
        <v>8.0</v>
      </c>
      <c t="s" s="1" r="AA44">
        <v>336</v>
      </c>
      <c s="3" r="AB44">
        <v>41626.0</v>
      </c>
      <c t="s" s="1" r="AC44">
        <v>337</v>
      </c>
      <c s="1" r="AD44">
        <v>13.0</v>
      </c>
      <c s="1" r="AE44">
        <v>7.0</v>
      </c>
    </row>
    <row customHeight="1" r="45" ht="15.0">
      <c t="s" s="1" r="A45">
        <v>338</v>
      </c>
      <c s="3" r="B45">
        <v>41625.0</v>
      </c>
      <c t="s" s="1" r="C45">
        <v>339</v>
      </c>
      <c s="1" r="D45">
        <v>13.0</v>
      </c>
      <c s="1" r="E45">
        <v>44.0</v>
      </c>
      <c t="s" s="3" r="J45">
        <v>340</v>
      </c>
      <c s="3" r="K45">
        <v>41627.0</v>
      </c>
      <c t="s" s="1" r="L45">
        <v>341</v>
      </c>
      <c s="1" r="M45">
        <v>15.0</v>
      </c>
      <c s="1" r="N45">
        <v>9.0</v>
      </c>
      <c t="s" s="1" r="AA45">
        <v>342</v>
      </c>
      <c s="3" r="AB45">
        <v>41626.0</v>
      </c>
      <c t="s" s="1" r="AC45">
        <v>343</v>
      </c>
      <c s="1" r="AD45">
        <v>10.0</v>
      </c>
      <c s="1" r="AE45">
        <v>8.0</v>
      </c>
    </row>
    <row customHeight="1" r="46" ht="15.0">
      <c t="s" s="1" r="A46">
        <v>344</v>
      </c>
      <c s="3" r="B46">
        <v>41625.0</v>
      </c>
      <c t="s" s="1" r="C46">
        <v>345</v>
      </c>
      <c s="1" r="D46">
        <v>14.0</v>
      </c>
      <c s="1" r="E46">
        <v>45.0</v>
      </c>
      <c t="s" s="3" r="J46">
        <v>346</v>
      </c>
      <c s="3" r="K46">
        <v>41627.0</v>
      </c>
      <c t="s" s="1" r="L46">
        <v>347</v>
      </c>
      <c s="1" r="M46">
        <v>14.0</v>
      </c>
      <c s="1" r="N46">
        <v>10.0</v>
      </c>
      <c t="s" s="1" r="AA46">
        <v>348</v>
      </c>
      <c s="3" r="AB46">
        <v>41626.0</v>
      </c>
      <c t="s" s="1" r="AC46">
        <v>349</v>
      </c>
      <c s="1" r="AD46">
        <v>12.0</v>
      </c>
      <c s="1" r="AE46">
        <v>9.0</v>
      </c>
    </row>
    <row customHeight="1" r="47" ht="15.0">
      <c t="s" s="1" r="A47">
        <v>350</v>
      </c>
      <c s="3" r="B47">
        <v>41625.0</v>
      </c>
      <c t="s" s="1" r="C47">
        <v>351</v>
      </c>
      <c s="1" r="D47">
        <v>17.0</v>
      </c>
      <c s="1" r="E47">
        <v>46.0</v>
      </c>
      <c t="s" s="3" r="J47">
        <v>352</v>
      </c>
      <c s="3" r="K47">
        <v>41627.0</v>
      </c>
      <c t="s" s="1" r="L47">
        <v>353</v>
      </c>
      <c s="1" r="M47">
        <v>20.0</v>
      </c>
      <c s="1" r="N47">
        <v>1.0</v>
      </c>
      <c s="1" r="O47">
        <v>9.0</v>
      </c>
      <c t="str" s="1" r="P47">
        <f>AVERAGE(M47:M55)</f>
        <v>17.44444444</v>
      </c>
      <c t="s" s="1" r="AA47">
        <v>354</v>
      </c>
      <c s="3" r="AB47">
        <v>41626.0</v>
      </c>
      <c t="s" s="1" r="AC47">
        <v>355</v>
      </c>
      <c s="1" r="AD47">
        <v>11.0</v>
      </c>
      <c s="1" r="AE47">
        <v>10.0</v>
      </c>
    </row>
    <row customHeight="1" r="48" ht="15.0">
      <c t="s" s="1" r="A48">
        <v>356</v>
      </c>
      <c s="3" r="B48">
        <v>41625.0</v>
      </c>
      <c t="s" s="1" r="C48">
        <v>357</v>
      </c>
      <c s="1" r="D48">
        <v>15.0</v>
      </c>
      <c s="1" r="E48">
        <v>47.0</v>
      </c>
      <c t="s" s="3" r="J48">
        <v>358</v>
      </c>
      <c s="3" r="K48">
        <v>41627.0</v>
      </c>
      <c t="s" s="1" r="L48">
        <v>359</v>
      </c>
      <c s="1" r="M48">
        <v>11.0</v>
      </c>
      <c s="1" r="N48">
        <v>2.0</v>
      </c>
      <c t="s" s="1" r="AA48">
        <v>360</v>
      </c>
      <c s="3" r="AB48">
        <v>41626.0</v>
      </c>
      <c t="s" s="1" r="AC48">
        <v>361</v>
      </c>
      <c s="1" r="AD48">
        <v>10.0</v>
      </c>
      <c s="1" r="AE48">
        <v>11.0</v>
      </c>
    </row>
    <row customHeight="1" r="49" ht="15.0">
      <c t="s" s="1" r="A49">
        <v>362</v>
      </c>
      <c s="3" r="B49">
        <v>41625.0</v>
      </c>
      <c t="s" s="1" r="C49">
        <v>363</v>
      </c>
      <c s="1" r="D49">
        <v>13.0</v>
      </c>
      <c s="1" r="E49">
        <v>48.0</v>
      </c>
      <c t="s" s="3" r="J49">
        <v>364</v>
      </c>
      <c s="3" r="K49">
        <v>41627.0</v>
      </c>
      <c t="s" s="1" r="L49">
        <v>365</v>
      </c>
      <c s="1" r="M49">
        <v>15.0</v>
      </c>
      <c s="1" r="N49">
        <v>3.0</v>
      </c>
      <c t="s" s="1" r="AA49">
        <v>366</v>
      </c>
      <c s="3" r="AB49">
        <v>41626.0</v>
      </c>
      <c t="s" s="1" r="AC49">
        <v>367</v>
      </c>
      <c s="1" r="AD49">
        <v>9.0</v>
      </c>
      <c s="1" r="AE49">
        <v>12.0</v>
      </c>
    </row>
    <row customHeight="1" r="50" ht="15.0">
      <c t="s" s="1" r="A50">
        <v>368</v>
      </c>
      <c s="3" r="B50">
        <v>41625.0</v>
      </c>
      <c t="s" s="1" r="C50">
        <v>369</v>
      </c>
      <c s="1" r="D50">
        <v>15.0</v>
      </c>
      <c s="1" r="E50">
        <v>49.0</v>
      </c>
      <c t="s" s="3" r="J50">
        <v>370</v>
      </c>
      <c s="3" r="K50">
        <v>41627.0</v>
      </c>
      <c t="s" s="1" r="L50">
        <v>371</v>
      </c>
      <c s="1" r="M50">
        <v>19.0</v>
      </c>
      <c s="1" r="N50">
        <v>4.0</v>
      </c>
      <c t="s" s="1" r="AA50">
        <v>372</v>
      </c>
      <c s="3" r="AB50">
        <v>41626.0</v>
      </c>
      <c t="s" s="1" r="AC50">
        <v>373</v>
      </c>
      <c s="1" r="AD50">
        <v>11.0</v>
      </c>
      <c s="1" r="AE50">
        <v>1.0</v>
      </c>
      <c s="1" r="AF50">
        <v>5.0</v>
      </c>
      <c t="str" s="1" r="AG50">
        <f>AVERAGE(AD50:AD54)</f>
        <v>13.7</v>
      </c>
    </row>
    <row customHeight="1" r="51" ht="15.0">
      <c t="s" s="1" r="A51">
        <v>374</v>
      </c>
      <c s="3" r="B51">
        <v>41625.0</v>
      </c>
      <c t="s" s="1" r="C51">
        <v>375</v>
      </c>
      <c s="1" r="D51">
        <v>16.0</v>
      </c>
      <c s="1" r="E51">
        <v>50.0</v>
      </c>
      <c t="s" s="3" r="J51">
        <v>376</v>
      </c>
      <c s="3" r="K51">
        <v>41627.0</v>
      </c>
      <c t="s" s="1" r="L51">
        <v>377</v>
      </c>
      <c s="1" r="M51">
        <v>28.0</v>
      </c>
      <c s="1" r="N51">
        <v>5.0</v>
      </c>
      <c t="s" s="1" r="AA51">
        <v>378</v>
      </c>
      <c s="3" r="AB51">
        <v>41626.0</v>
      </c>
      <c t="s" s="1" r="AC51">
        <v>379</v>
      </c>
      <c s="1" r="AD51">
        <v>14.0</v>
      </c>
      <c s="1" r="AE51">
        <v>2.0</v>
      </c>
    </row>
    <row customHeight="1" r="52" ht="15.0">
      <c t="s" s="1" r="A52">
        <v>380</v>
      </c>
      <c s="3" r="B52">
        <v>41625.0</v>
      </c>
      <c t="s" s="1" r="C52">
        <v>381</v>
      </c>
      <c s="1" r="D52">
        <v>14.0</v>
      </c>
      <c s="1" r="E52">
        <v>51.0</v>
      </c>
      <c t="s" s="3" r="J52">
        <v>382</v>
      </c>
      <c s="3" r="K52">
        <v>41627.0</v>
      </c>
      <c t="s" s="1" r="L52">
        <v>383</v>
      </c>
      <c s="1" r="M52">
        <v>18.0</v>
      </c>
      <c s="1" r="N52">
        <v>6.0</v>
      </c>
      <c t="s" s="1" r="AA52">
        <v>384</v>
      </c>
      <c s="3" r="AB52">
        <v>41626.0</v>
      </c>
      <c t="s" s="1" r="AC52">
        <v>385</v>
      </c>
      <c s="1" r="AD52">
        <v>13.5</v>
      </c>
      <c s="1" r="AE52">
        <v>3.0</v>
      </c>
    </row>
    <row customHeight="1" r="53" ht="15.0">
      <c t="s" s="1" r="A53">
        <v>386</v>
      </c>
      <c s="3" r="B53">
        <v>41625.0</v>
      </c>
      <c t="s" s="1" r="C53">
        <v>387</v>
      </c>
      <c s="1" r="D53">
        <v>15.0</v>
      </c>
      <c s="1" r="E53">
        <v>52.0</v>
      </c>
      <c t="s" s="3" r="J53">
        <v>388</v>
      </c>
      <c s="3" r="K53">
        <v>41627.0</v>
      </c>
      <c t="s" s="1" r="L53">
        <v>389</v>
      </c>
      <c s="1" r="M53">
        <v>16.0</v>
      </c>
      <c s="1" r="N53">
        <v>7.0</v>
      </c>
      <c t="s" s="1" r="AA53">
        <v>390</v>
      </c>
      <c s="3" r="AB53">
        <v>41626.0</v>
      </c>
      <c t="s" s="1" r="AC53">
        <v>391</v>
      </c>
      <c s="1" r="AD53">
        <v>17.0</v>
      </c>
      <c s="1" r="AE53">
        <v>4.0</v>
      </c>
    </row>
    <row customHeight="1" r="54" ht="15.0">
      <c t="s" s="1" r="A54">
        <v>392</v>
      </c>
      <c s="3" r="B54">
        <v>41625.0</v>
      </c>
      <c t="s" s="1" r="C54">
        <v>393</v>
      </c>
      <c s="1" r="D54">
        <v>16.0</v>
      </c>
      <c s="1" r="E54">
        <v>53.0</v>
      </c>
      <c t="s" s="3" r="J54">
        <v>394</v>
      </c>
      <c s="3" r="K54">
        <v>41627.0</v>
      </c>
      <c t="s" s="1" r="L54">
        <v>395</v>
      </c>
      <c s="1" r="M54">
        <v>13.0</v>
      </c>
      <c s="1" r="N54">
        <v>8.0</v>
      </c>
      <c t="s" s="1" r="AA54">
        <v>396</v>
      </c>
      <c s="3" r="AB54">
        <v>41626.0</v>
      </c>
      <c t="s" s="1" r="AC54">
        <v>397</v>
      </c>
      <c s="1" r="AD54">
        <v>13.0</v>
      </c>
      <c s="1" r="AE54">
        <v>5.0</v>
      </c>
    </row>
    <row customHeight="1" r="55" ht="15.0">
      <c t="s" s="1" r="A55">
        <v>398</v>
      </c>
      <c s="3" r="B55">
        <v>41625.0</v>
      </c>
      <c t="s" s="1" r="C55">
        <v>399</v>
      </c>
      <c s="1" r="D55">
        <v>11.0</v>
      </c>
      <c s="1" r="E55">
        <v>54.0</v>
      </c>
      <c t="s" s="3" r="J55">
        <v>400</v>
      </c>
      <c s="3" r="K55">
        <v>41627.0</v>
      </c>
      <c t="s" s="1" r="L55">
        <v>401</v>
      </c>
      <c s="1" r="M55">
        <v>17.0</v>
      </c>
      <c s="1" r="N55">
        <v>9.0</v>
      </c>
      <c t="s" s="1" r="AA55">
        <v>402</v>
      </c>
      <c s="3" r="AB55">
        <v>41626.0</v>
      </c>
      <c t="s" s="1" r="AC55">
        <v>403</v>
      </c>
      <c s="1" r="AD55">
        <v>11.0</v>
      </c>
      <c s="1" r="AE55">
        <v>1.0</v>
      </c>
      <c s="1" r="AF55">
        <v>1.0</v>
      </c>
      <c s="1" r="AG55">
        <v>11.0</v>
      </c>
    </row>
    <row customHeight="1" r="56" ht="15.0">
      <c t="s" s="1" r="A56">
        <v>404</v>
      </c>
      <c s="3" r="B56">
        <v>41625.0</v>
      </c>
      <c t="s" s="1" r="C56">
        <v>405</v>
      </c>
      <c s="1" r="D56">
        <v>9.0</v>
      </c>
      <c s="1" r="E56">
        <v>55.0</v>
      </c>
      <c t="s" s="3" r="J56">
        <v>406</v>
      </c>
      <c s="3" r="K56">
        <v>41627.0</v>
      </c>
      <c t="s" s="1" r="L56">
        <v>407</v>
      </c>
      <c s="1" r="M56">
        <v>18.0</v>
      </c>
      <c s="1" r="N56">
        <v>1.0</v>
      </c>
      <c s="1" r="O56">
        <v>16.0</v>
      </c>
      <c t="str" s="1" r="P56">
        <f>AVERAGE(M56:M71)</f>
        <v>13.25</v>
      </c>
      <c t="s" s="1" r="AA56">
        <v>408</v>
      </c>
      <c s="3" r="AB56">
        <v>41626.0</v>
      </c>
      <c t="s" s="1" r="AC56">
        <v>409</v>
      </c>
      <c s="1" r="AD56">
        <v>12.5</v>
      </c>
      <c s="1" r="AE56">
        <v>1.0</v>
      </c>
      <c s="1" r="AF56">
        <v>2.0</v>
      </c>
      <c s="1" r="AG56">
        <v>21.5</v>
      </c>
    </row>
    <row customHeight="1" r="57" ht="15.0">
      <c t="s" s="1" r="A57">
        <v>410</v>
      </c>
      <c s="3" r="B57">
        <v>41625.0</v>
      </c>
      <c t="s" s="1" r="C57">
        <v>411</v>
      </c>
      <c s="1" r="D57">
        <v>12.0</v>
      </c>
      <c s="1" r="E57">
        <v>56.0</v>
      </c>
      <c t="s" s="3" r="J57">
        <v>412</v>
      </c>
      <c s="3" r="K57">
        <v>41627.0</v>
      </c>
      <c t="s" s="1" r="L57">
        <v>413</v>
      </c>
      <c s="1" r="M57">
        <v>22.0</v>
      </c>
      <c s="1" r="N57">
        <v>2.0</v>
      </c>
      <c t="s" s="1" r="AA57">
        <v>414</v>
      </c>
      <c s="3" r="AB57">
        <v>41626.0</v>
      </c>
      <c t="s" s="1" r="AC57">
        <v>415</v>
      </c>
      <c s="1" r="AD57">
        <v>9.0</v>
      </c>
      <c s="1" r="AE57">
        <v>2.0</v>
      </c>
    </row>
    <row customHeight="1" r="58" ht="15.0">
      <c t="s" s="1" r="A58">
        <v>416</v>
      </c>
      <c s="3" r="B58">
        <v>41625.0</v>
      </c>
      <c t="s" s="1" r="C58">
        <v>417</v>
      </c>
      <c s="1" r="D58">
        <v>10.0</v>
      </c>
      <c s="1" r="E58">
        <v>57.0</v>
      </c>
      <c t="s" s="3" r="J58">
        <v>418</v>
      </c>
      <c s="3" r="K58">
        <v>41627.0</v>
      </c>
      <c t="s" s="1" r="L58">
        <v>419</v>
      </c>
      <c s="1" r="M58">
        <v>12.0</v>
      </c>
      <c s="1" r="N58">
        <v>3.0</v>
      </c>
    </row>
    <row customHeight="1" r="59" ht="15.0">
      <c t="s" s="1" r="A59">
        <v>420</v>
      </c>
      <c s="3" r="B59">
        <v>41625.0</v>
      </c>
      <c t="s" s="1" r="C59">
        <v>421</v>
      </c>
      <c s="1" r="D59">
        <v>11.0</v>
      </c>
      <c s="1" r="E59">
        <v>58.0</v>
      </c>
      <c t="s" s="3" r="J59">
        <v>422</v>
      </c>
      <c s="3" r="K59">
        <v>41627.0</v>
      </c>
      <c t="s" s="1" r="L59">
        <v>423</v>
      </c>
      <c s="1" r="M59">
        <v>12.0</v>
      </c>
      <c s="1" r="N59">
        <v>4.0</v>
      </c>
    </row>
    <row customHeight="1" r="60" ht="15.0">
      <c t="s" s="1" r="A60">
        <v>424</v>
      </c>
      <c s="3" r="B60">
        <v>41625.0</v>
      </c>
      <c t="s" s="1" r="C60">
        <v>425</v>
      </c>
      <c s="1" r="D60">
        <v>12.0</v>
      </c>
      <c s="1" r="E60">
        <v>59.0</v>
      </c>
      <c t="s" s="3" r="J60">
        <v>426</v>
      </c>
      <c s="3" r="K60">
        <v>41627.0</v>
      </c>
      <c t="s" s="1" r="L60">
        <v>427</v>
      </c>
      <c s="1" r="M60">
        <v>14.0</v>
      </c>
      <c s="1" r="N60">
        <v>5.0</v>
      </c>
    </row>
    <row customHeight="1" r="61" ht="15.0">
      <c t="s" s="1" r="A61">
        <v>428</v>
      </c>
      <c s="3" r="B61">
        <v>41625.0</v>
      </c>
      <c t="s" s="1" r="C61">
        <v>429</v>
      </c>
      <c s="1" r="D61">
        <v>14.0</v>
      </c>
      <c s="1" r="E61">
        <v>60.0</v>
      </c>
      <c t="s" s="3" r="J61">
        <v>430</v>
      </c>
      <c s="3" r="K61">
        <v>41627.0</v>
      </c>
      <c t="s" s="1" r="L61">
        <v>431</v>
      </c>
      <c s="1" r="M61">
        <v>14.0</v>
      </c>
      <c s="1" r="N61">
        <v>6.0</v>
      </c>
    </row>
    <row customHeight="1" r="62" ht="15.0">
      <c t="s" s="1" r="A62">
        <v>432</v>
      </c>
      <c s="3" r="B62">
        <v>41625.0</v>
      </c>
      <c t="s" s="1" r="C62">
        <v>433</v>
      </c>
      <c s="1" r="D62">
        <v>16.0</v>
      </c>
      <c s="1" r="E62">
        <v>61.0</v>
      </c>
      <c t="s" s="3" r="J62">
        <v>434</v>
      </c>
      <c s="3" r="K62">
        <v>41627.0</v>
      </c>
      <c t="s" s="1" r="L62">
        <v>435</v>
      </c>
      <c s="1" r="M62">
        <v>14.0</v>
      </c>
      <c s="1" r="N62">
        <v>7.0</v>
      </c>
    </row>
    <row customHeight="1" r="63" ht="15.0">
      <c t="s" s="1" r="A63">
        <v>436</v>
      </c>
      <c s="3" r="B63">
        <v>41625.0</v>
      </c>
      <c t="s" s="1" r="C63">
        <v>437</v>
      </c>
      <c s="1" r="D63">
        <v>15.0</v>
      </c>
      <c s="1" r="E63">
        <v>62.0</v>
      </c>
      <c t="s" s="3" r="J63">
        <v>438</v>
      </c>
      <c s="3" r="K63">
        <v>41627.0</v>
      </c>
      <c t="s" s="1" r="L63">
        <v>439</v>
      </c>
      <c s="1" r="M63">
        <v>16.0</v>
      </c>
      <c s="1" r="N63">
        <v>8.0</v>
      </c>
    </row>
    <row customHeight="1" r="64" ht="15.0">
      <c t="s" s="1" r="A64">
        <v>440</v>
      </c>
      <c s="3" r="B64">
        <v>41625.0</v>
      </c>
      <c t="s" s="1" r="C64">
        <v>441</v>
      </c>
      <c s="1" r="D64">
        <v>15.0</v>
      </c>
      <c s="1" r="E64">
        <v>63.0</v>
      </c>
      <c t="s" s="3" r="J64">
        <v>442</v>
      </c>
      <c s="3" r="K64">
        <v>41627.0</v>
      </c>
      <c t="s" s="1" r="L64">
        <v>443</v>
      </c>
      <c s="1" r="M64">
        <v>12.0</v>
      </c>
      <c s="1" r="N64">
        <v>9.0</v>
      </c>
    </row>
    <row customHeight="1" r="65" ht="15.0">
      <c t="s" s="1" r="A65">
        <v>444</v>
      </c>
      <c s="3" r="B65">
        <v>41625.0</v>
      </c>
      <c t="s" s="1" r="C65">
        <v>445</v>
      </c>
      <c s="1" r="D65">
        <v>16.0</v>
      </c>
      <c s="1" r="E65">
        <v>64.0</v>
      </c>
      <c t="s" s="3" r="J65">
        <v>446</v>
      </c>
      <c s="3" r="K65">
        <v>41627.0</v>
      </c>
      <c t="s" s="1" r="L65">
        <v>447</v>
      </c>
      <c s="1" r="M65">
        <v>12.0</v>
      </c>
      <c s="1" r="N65">
        <v>10.0</v>
      </c>
    </row>
    <row customHeight="1" r="66" ht="15.0">
      <c t="s" s="1" r="A66">
        <v>448</v>
      </c>
      <c s="3" r="B66">
        <v>41625.0</v>
      </c>
      <c t="s" s="1" r="C66">
        <v>449</v>
      </c>
      <c s="1" r="D66">
        <v>11.0</v>
      </c>
      <c s="1" r="E66">
        <v>65.0</v>
      </c>
      <c t="s" s="3" r="J66">
        <v>450</v>
      </c>
      <c s="3" r="K66">
        <v>41627.0</v>
      </c>
      <c t="s" s="1" r="L66">
        <v>451</v>
      </c>
      <c s="1" r="M66">
        <v>13.0</v>
      </c>
      <c s="1" r="N66">
        <v>11.0</v>
      </c>
    </row>
    <row customHeight="1" r="67" ht="15.0">
      <c t="s" s="1" r="A67">
        <v>452</v>
      </c>
      <c s="3" r="B67">
        <v>41625.0</v>
      </c>
      <c t="s" s="1" r="C67">
        <v>453</v>
      </c>
      <c s="1" r="D67">
        <v>16.0</v>
      </c>
      <c s="1" r="E67">
        <v>66.0</v>
      </c>
      <c t="s" s="3" r="J67">
        <v>454</v>
      </c>
      <c s="3" r="K67">
        <v>41627.0</v>
      </c>
      <c t="s" s="1" r="L67">
        <v>455</v>
      </c>
      <c s="1" r="M67">
        <v>10.0</v>
      </c>
      <c s="1" r="N67">
        <v>12.0</v>
      </c>
    </row>
    <row customHeight="1" r="68" ht="15.0">
      <c t="s" s="1" r="A68">
        <v>456</v>
      </c>
      <c s="3" r="B68">
        <v>41625.0</v>
      </c>
      <c t="s" s="1" r="C68">
        <v>457</v>
      </c>
      <c s="1" r="D68">
        <v>10.0</v>
      </c>
      <c s="1" r="E68">
        <v>67.0</v>
      </c>
      <c t="s" s="3" r="J68">
        <v>458</v>
      </c>
      <c s="3" r="K68">
        <v>41627.0</v>
      </c>
      <c t="s" s="1" r="L68">
        <v>459</v>
      </c>
      <c s="1" r="M68">
        <v>10.0</v>
      </c>
      <c s="1" r="N68">
        <v>13.0</v>
      </c>
    </row>
    <row customHeight="1" r="69" ht="15.0">
      <c t="s" s="1" r="A69">
        <v>460</v>
      </c>
      <c s="3" r="B69">
        <v>41625.0</v>
      </c>
      <c t="s" s="1" r="C69">
        <v>461</v>
      </c>
      <c s="1" r="D69">
        <v>11.0</v>
      </c>
      <c s="1" r="E69">
        <v>68.0</v>
      </c>
      <c t="s" s="3" r="J69">
        <v>462</v>
      </c>
      <c s="3" r="K69">
        <v>41627.0</v>
      </c>
      <c t="s" s="1" r="L69">
        <v>463</v>
      </c>
      <c s="1" r="M69">
        <v>14.0</v>
      </c>
      <c s="1" r="N69">
        <v>14.0</v>
      </c>
    </row>
    <row customHeight="1" r="70" ht="15.0">
      <c t="s" s="1" r="A70">
        <v>464</v>
      </c>
      <c s="3" r="B70">
        <v>41625.0</v>
      </c>
      <c t="s" s="1" r="C70">
        <v>465</v>
      </c>
      <c s="1" r="D70">
        <v>14.0</v>
      </c>
      <c s="1" r="E70">
        <v>69.0</v>
      </c>
      <c t="s" s="3" r="J70">
        <v>466</v>
      </c>
      <c s="3" r="K70">
        <v>41627.0</v>
      </c>
      <c t="s" s="1" r="L70">
        <v>467</v>
      </c>
      <c s="1" r="M70">
        <v>9.0</v>
      </c>
      <c s="1" r="N70">
        <v>15.0</v>
      </c>
    </row>
    <row customHeight="1" r="71" ht="15.0">
      <c t="s" s="1" r="A71">
        <v>468</v>
      </c>
      <c s="3" r="B71">
        <v>41625.0</v>
      </c>
      <c t="s" s="1" r="C71">
        <v>469</v>
      </c>
      <c s="1" r="D71">
        <v>14.0</v>
      </c>
      <c s="1" r="E71">
        <v>70.0</v>
      </c>
      <c t="s" s="3" r="J71">
        <v>470</v>
      </c>
      <c s="3" r="K71">
        <v>41627.0</v>
      </c>
      <c t="s" s="1" r="L71">
        <v>471</v>
      </c>
      <c s="1" r="M71">
        <v>10.0</v>
      </c>
      <c s="1" r="N71">
        <v>16.0</v>
      </c>
    </row>
    <row customHeight="1" r="72" ht="15.0">
      <c t="s" s="1" r="A72">
        <v>472</v>
      </c>
      <c s="3" r="B72">
        <v>41625.0</v>
      </c>
      <c t="s" s="1" r="C72">
        <v>473</v>
      </c>
      <c s="1" r="D72">
        <v>19.0</v>
      </c>
      <c s="1" r="E72">
        <v>71.0</v>
      </c>
      <c t="s" s="1" r="J72">
        <v>474</v>
      </c>
      <c s="3" r="K72">
        <v>41627.0</v>
      </c>
      <c t="s" s="1" r="L72">
        <v>475</v>
      </c>
      <c s="1" r="M72">
        <v>25.0</v>
      </c>
      <c s="1" r="N72">
        <v>1.0</v>
      </c>
      <c s="1" r="O72">
        <v>23.0</v>
      </c>
      <c t="str" s="1" r="P72">
        <f>AVERAGE(M72:M94)</f>
        <v>18</v>
      </c>
    </row>
    <row customHeight="1" r="73" ht="15.0">
      <c t="s" s="1" r="A73">
        <v>476</v>
      </c>
      <c s="3" r="B73">
        <v>41625.0</v>
      </c>
      <c t="s" s="1" r="C73">
        <v>477</v>
      </c>
      <c s="1" r="D73">
        <v>10.0</v>
      </c>
      <c s="1" r="E73">
        <v>72.0</v>
      </c>
      <c t="s" s="1" r="J73">
        <v>478</v>
      </c>
      <c s="3" r="K73">
        <v>41627.0</v>
      </c>
      <c t="s" s="1" r="L73">
        <v>479</v>
      </c>
      <c s="1" r="M73">
        <v>33.0</v>
      </c>
      <c s="1" r="N73">
        <v>2.0</v>
      </c>
    </row>
    <row customHeight="1" r="74" ht="15.0">
      <c t="s" s="1" r="A74">
        <v>480</v>
      </c>
      <c s="3" r="B74">
        <v>41625.0</v>
      </c>
      <c t="s" s="1" r="C74">
        <v>481</v>
      </c>
      <c s="1" r="D74">
        <v>8.0</v>
      </c>
      <c s="1" r="E74">
        <v>1.0</v>
      </c>
      <c s="1" r="F74">
        <v>29.0</v>
      </c>
      <c t="str" s="1" r="G74">
        <f>AVERAGE(D74:D102)</f>
        <v>10.10344828</v>
      </c>
      <c t="str" s="1" r="H74">
        <f>STDEV(D74:D102)</f>
        <v>2.483442708</v>
      </c>
      <c t="s" s="1" r="J74">
        <v>482</v>
      </c>
      <c s="3" r="K74">
        <v>41627.0</v>
      </c>
      <c t="s" s="1" r="L74">
        <v>483</v>
      </c>
      <c s="1" r="M74">
        <v>20.0</v>
      </c>
      <c s="1" r="N74">
        <v>3.0</v>
      </c>
    </row>
    <row customHeight="1" r="75" ht="15.0">
      <c t="s" s="1" r="A75">
        <v>484</v>
      </c>
      <c s="3" r="B75">
        <v>41625.0</v>
      </c>
      <c t="s" s="1" r="C75">
        <v>485</v>
      </c>
      <c s="1" r="D75">
        <v>11.0</v>
      </c>
      <c s="1" r="E75">
        <v>2.0</v>
      </c>
      <c t="s" s="1" r="J75">
        <v>486</v>
      </c>
      <c s="3" r="K75">
        <v>41627.0</v>
      </c>
      <c t="s" s="1" r="L75">
        <v>487</v>
      </c>
      <c s="1" r="M75">
        <v>25.0</v>
      </c>
      <c s="1" r="N75">
        <v>4.0</v>
      </c>
    </row>
    <row customHeight="1" r="76" ht="15.0">
      <c t="s" s="1" r="A76">
        <v>488</v>
      </c>
      <c s="3" r="B76">
        <v>41625.0</v>
      </c>
      <c t="s" s="1" r="C76">
        <v>489</v>
      </c>
      <c s="1" r="D76">
        <v>12.0</v>
      </c>
      <c s="1" r="E76">
        <v>3.0</v>
      </c>
      <c t="s" s="1" r="J76">
        <v>490</v>
      </c>
      <c s="3" r="K76">
        <v>41627.0</v>
      </c>
      <c t="s" s="1" r="L76">
        <v>491</v>
      </c>
      <c s="1" r="M76">
        <v>30.0</v>
      </c>
      <c s="1" r="N76">
        <v>5.0</v>
      </c>
    </row>
    <row customHeight="1" r="77" ht="15.0">
      <c t="s" s="1" r="A77">
        <v>492</v>
      </c>
      <c s="3" r="B77">
        <v>41625.0</v>
      </c>
      <c t="s" s="1" r="C77">
        <v>493</v>
      </c>
      <c s="1" r="D77">
        <v>13.0</v>
      </c>
      <c s="1" r="E77">
        <v>4.0</v>
      </c>
      <c t="s" s="1" r="J77">
        <v>494</v>
      </c>
      <c s="3" r="K77">
        <v>41627.0</v>
      </c>
      <c t="s" s="1" r="L77">
        <v>495</v>
      </c>
      <c s="1" r="M77">
        <v>25.0</v>
      </c>
      <c s="1" r="N77">
        <v>6.0</v>
      </c>
    </row>
    <row customHeight="1" r="78" ht="15.0">
      <c t="s" s="1" r="A78">
        <v>496</v>
      </c>
      <c s="3" r="B78">
        <v>41625.0</v>
      </c>
      <c t="s" s="1" r="C78">
        <v>497</v>
      </c>
      <c s="1" r="D78">
        <v>10.0</v>
      </c>
      <c s="1" r="E78">
        <v>5.0</v>
      </c>
      <c t="s" s="1" r="J78">
        <v>498</v>
      </c>
      <c s="3" r="K78">
        <v>41627.0</v>
      </c>
      <c t="s" s="1" r="L78">
        <v>499</v>
      </c>
      <c s="1" r="M78">
        <v>21.0</v>
      </c>
      <c s="1" r="N78">
        <v>7.0</v>
      </c>
    </row>
    <row customHeight="1" r="79" ht="15.0">
      <c t="s" s="1" r="A79">
        <v>500</v>
      </c>
      <c s="3" r="B79">
        <v>41625.0</v>
      </c>
      <c t="s" s="1" r="C79">
        <v>501</v>
      </c>
      <c s="1" r="D79">
        <v>13.0</v>
      </c>
      <c s="1" r="E79">
        <v>6.0</v>
      </c>
      <c t="s" s="1" r="J79">
        <v>502</v>
      </c>
      <c s="3" r="K79">
        <v>41627.0</v>
      </c>
      <c t="s" s="1" r="L79">
        <v>503</v>
      </c>
      <c s="1" r="M79">
        <v>11.0</v>
      </c>
      <c s="1" r="N79">
        <v>8.0</v>
      </c>
    </row>
    <row customHeight="1" r="80" ht="15.0">
      <c t="s" s="1" r="A80">
        <v>504</v>
      </c>
      <c s="3" r="B80">
        <v>41625.0</v>
      </c>
      <c t="s" s="1" r="C80">
        <v>505</v>
      </c>
      <c s="1" r="D80">
        <v>10.0</v>
      </c>
      <c s="1" r="E80">
        <v>7.0</v>
      </c>
      <c t="s" s="1" r="J80">
        <v>506</v>
      </c>
      <c s="3" r="K80">
        <v>41627.0</v>
      </c>
      <c t="s" s="1" r="L80">
        <v>507</v>
      </c>
      <c s="1" r="M80">
        <v>10.0</v>
      </c>
      <c s="1" r="N80">
        <v>9.0</v>
      </c>
    </row>
    <row customHeight="1" r="81" ht="15.0">
      <c t="s" s="1" r="A81">
        <v>508</v>
      </c>
      <c s="3" r="B81">
        <v>41625.0</v>
      </c>
      <c t="s" s="1" r="C81">
        <v>509</v>
      </c>
      <c s="1" r="D81">
        <v>7.0</v>
      </c>
      <c s="1" r="E81">
        <v>8.0</v>
      </c>
      <c t="s" s="1" r="J81">
        <v>510</v>
      </c>
      <c s="3" r="K81">
        <v>41627.0</v>
      </c>
      <c t="s" s="1" r="L81">
        <v>511</v>
      </c>
      <c s="1" r="M81">
        <v>19.0</v>
      </c>
      <c s="1" r="N81">
        <v>10.0</v>
      </c>
    </row>
    <row customHeight="1" r="82" ht="15.0">
      <c t="s" s="1" r="A82">
        <v>512</v>
      </c>
      <c s="3" r="B82">
        <v>41625.0</v>
      </c>
      <c t="s" s="1" r="C82">
        <v>513</v>
      </c>
      <c s="1" r="D82">
        <v>7.0</v>
      </c>
      <c s="1" r="E82">
        <v>9.0</v>
      </c>
      <c t="s" s="1" r="J82">
        <v>514</v>
      </c>
      <c s="3" r="K82">
        <v>41627.0</v>
      </c>
      <c t="s" s="1" r="L82">
        <v>515</v>
      </c>
      <c s="1" r="M82">
        <v>23.0</v>
      </c>
      <c s="1" r="N82">
        <v>11.0</v>
      </c>
    </row>
    <row customHeight="1" r="83" ht="15.0">
      <c t="s" s="1" r="A83">
        <v>516</v>
      </c>
      <c s="3" r="B83">
        <v>41625.0</v>
      </c>
      <c t="s" s="1" r="C83">
        <v>517</v>
      </c>
      <c s="1" r="D83">
        <v>12.0</v>
      </c>
      <c s="1" r="E83">
        <v>10.0</v>
      </c>
      <c t="s" s="1" r="J83">
        <v>518</v>
      </c>
      <c s="3" r="K83">
        <v>41627.0</v>
      </c>
      <c t="s" s="1" r="L83">
        <v>519</v>
      </c>
      <c s="1" r="M83">
        <v>20.0</v>
      </c>
      <c s="1" r="N83">
        <v>12.0</v>
      </c>
    </row>
    <row customHeight="1" r="84" ht="15.0">
      <c t="s" s="1" r="A84">
        <v>520</v>
      </c>
      <c s="3" r="B84">
        <v>41625.0</v>
      </c>
      <c t="s" s="1" r="C84">
        <v>521</v>
      </c>
      <c s="1" r="D84">
        <v>10.0</v>
      </c>
      <c s="1" r="E84">
        <v>11.0</v>
      </c>
      <c t="s" s="1" r="J84">
        <v>522</v>
      </c>
      <c s="3" r="K84">
        <v>41627.0</v>
      </c>
      <c t="s" s="1" r="L84">
        <v>523</v>
      </c>
      <c s="1" r="M84">
        <v>18.0</v>
      </c>
      <c s="1" r="N84">
        <v>13.0</v>
      </c>
    </row>
    <row customHeight="1" r="85" ht="15.0">
      <c t="s" s="1" r="A85">
        <v>524</v>
      </c>
      <c s="3" r="B85">
        <v>41625.0</v>
      </c>
      <c t="s" s="1" r="C85">
        <v>525</v>
      </c>
      <c s="1" r="D85">
        <v>17.0</v>
      </c>
      <c s="1" r="E85">
        <v>12.0</v>
      </c>
      <c t="s" s="1" r="J85">
        <v>526</v>
      </c>
      <c s="3" r="K85">
        <v>41627.0</v>
      </c>
      <c t="s" s="1" r="L85">
        <v>527</v>
      </c>
      <c s="1" r="M85">
        <v>19.0</v>
      </c>
      <c s="1" r="N85">
        <v>14.0</v>
      </c>
    </row>
    <row customHeight="1" r="86" ht="15.0">
      <c t="s" s="1" r="A86">
        <v>528</v>
      </c>
      <c s="3" r="B86">
        <v>41625.0</v>
      </c>
      <c t="s" s="1" r="C86">
        <v>529</v>
      </c>
      <c s="1" r="D86">
        <v>8.0</v>
      </c>
      <c s="1" r="E86">
        <v>13.0</v>
      </c>
      <c t="s" s="1" r="J86">
        <v>530</v>
      </c>
      <c s="3" r="K86">
        <v>41627.0</v>
      </c>
      <c t="s" s="1" r="L86">
        <v>531</v>
      </c>
      <c s="1" r="M86">
        <v>13.0</v>
      </c>
      <c s="1" r="N86">
        <v>15.0</v>
      </c>
    </row>
    <row customHeight="1" r="87" ht="15.0">
      <c t="s" s="1" r="A87">
        <v>532</v>
      </c>
      <c s="3" r="B87">
        <v>41625.0</v>
      </c>
      <c t="s" s="1" r="C87">
        <v>533</v>
      </c>
      <c s="1" r="D87">
        <v>8.0</v>
      </c>
      <c s="1" r="E87">
        <v>14.0</v>
      </c>
      <c t="s" s="1" r="J87">
        <v>534</v>
      </c>
      <c s="3" r="K87">
        <v>41627.0</v>
      </c>
      <c t="s" s="1" r="L87">
        <v>535</v>
      </c>
      <c s="1" r="M87">
        <v>12.0</v>
      </c>
      <c s="1" r="N87">
        <v>16.0</v>
      </c>
    </row>
    <row customHeight="1" r="88" ht="15.0">
      <c t="s" s="1" r="A88">
        <v>536</v>
      </c>
      <c s="3" r="B88">
        <v>41625.0</v>
      </c>
      <c t="s" s="1" r="C88">
        <v>537</v>
      </c>
      <c s="1" r="D88">
        <v>10.0</v>
      </c>
      <c s="1" r="E88">
        <v>15.0</v>
      </c>
      <c t="s" s="1" r="J88">
        <v>538</v>
      </c>
      <c s="3" r="K88">
        <v>41627.0</v>
      </c>
      <c t="s" s="1" r="L88">
        <v>539</v>
      </c>
      <c s="1" r="M88">
        <v>18.0</v>
      </c>
      <c s="1" r="N88">
        <v>17.0</v>
      </c>
    </row>
    <row customHeight="1" r="89" ht="15.0">
      <c t="s" s="1" r="A89">
        <v>540</v>
      </c>
      <c s="3" r="B89">
        <v>41625.0</v>
      </c>
      <c t="s" s="1" r="C89">
        <v>541</v>
      </c>
      <c s="1" r="D89">
        <v>11.0</v>
      </c>
      <c s="1" r="E89">
        <v>16.0</v>
      </c>
      <c t="s" s="1" r="J89">
        <v>542</v>
      </c>
      <c s="3" r="K89">
        <v>41627.0</v>
      </c>
      <c t="s" s="1" r="L89">
        <v>543</v>
      </c>
      <c s="1" r="M89">
        <v>10.0</v>
      </c>
      <c s="1" r="N89">
        <v>18.0</v>
      </c>
    </row>
    <row customHeight="1" r="90" ht="15.0">
      <c t="s" s="1" r="A90">
        <v>544</v>
      </c>
      <c s="3" r="B90">
        <v>41625.0</v>
      </c>
      <c t="s" s="1" r="C90">
        <v>545</v>
      </c>
      <c s="1" r="D90">
        <v>9.0</v>
      </c>
      <c s="1" r="E90">
        <v>17.0</v>
      </c>
      <c t="s" s="1" r="J90">
        <v>546</v>
      </c>
      <c s="3" r="K90">
        <v>41627.0</v>
      </c>
      <c t="s" s="1" r="L90">
        <v>547</v>
      </c>
      <c s="1" r="M90">
        <v>19.0</v>
      </c>
      <c s="1" r="N90">
        <v>19.0</v>
      </c>
    </row>
    <row customHeight="1" r="91" ht="15.0">
      <c t="s" s="1" r="A91">
        <v>548</v>
      </c>
      <c s="3" r="B91">
        <v>41625.0</v>
      </c>
      <c t="s" s="1" r="C91">
        <v>549</v>
      </c>
      <c s="1" r="D91">
        <v>7.0</v>
      </c>
      <c s="1" r="E91">
        <v>18.0</v>
      </c>
      <c t="s" s="1" r="J91">
        <v>550</v>
      </c>
      <c s="3" r="K91">
        <v>41627.0</v>
      </c>
      <c t="s" s="1" r="L91">
        <v>551</v>
      </c>
      <c s="1" r="M91">
        <v>11.0</v>
      </c>
      <c s="1" r="N91">
        <v>20.0</v>
      </c>
    </row>
    <row customHeight="1" r="92" ht="15.0">
      <c t="s" s="1" r="A92">
        <v>552</v>
      </c>
      <c s="3" r="B92">
        <v>41625.0</v>
      </c>
      <c t="s" s="1" r="C92">
        <v>553</v>
      </c>
      <c s="1" r="D92">
        <v>7.0</v>
      </c>
      <c s="1" r="E92">
        <v>19.0</v>
      </c>
      <c t="s" s="1" r="J92">
        <v>554</v>
      </c>
      <c s="3" r="K92">
        <v>41627.0</v>
      </c>
      <c t="s" s="1" r="L92">
        <v>555</v>
      </c>
      <c s="1" r="M92">
        <v>12.0</v>
      </c>
      <c s="1" r="N92">
        <v>21.0</v>
      </c>
    </row>
    <row customHeight="1" r="93" ht="15.0">
      <c t="s" s="1" r="A93">
        <v>556</v>
      </c>
      <c s="3" r="B93">
        <v>41625.0</v>
      </c>
      <c t="s" s="1" r="C93">
        <v>557</v>
      </c>
      <c s="1" r="D93">
        <v>11.0</v>
      </c>
      <c s="1" r="E93">
        <v>20.0</v>
      </c>
      <c t="s" s="1" r="J93">
        <v>558</v>
      </c>
      <c s="3" r="K93">
        <v>41627.0</v>
      </c>
      <c t="s" s="1" r="L93">
        <v>559</v>
      </c>
      <c s="1" r="M93">
        <v>11.0</v>
      </c>
      <c s="1" r="N93">
        <v>22.0</v>
      </c>
    </row>
    <row customHeight="1" r="94" ht="15.0">
      <c t="s" s="1" r="A94">
        <v>560</v>
      </c>
      <c s="3" r="B94">
        <v>41625.0</v>
      </c>
      <c t="s" s="1" r="C94">
        <v>561</v>
      </c>
      <c s="1" r="D94">
        <v>9.0</v>
      </c>
      <c s="1" r="E94">
        <v>21.0</v>
      </c>
      <c t="s" s="1" r="J94">
        <v>562</v>
      </c>
      <c s="3" r="K94">
        <v>41627.0</v>
      </c>
      <c t="s" s="1" r="L94">
        <v>563</v>
      </c>
      <c s="1" r="M94">
        <v>9.0</v>
      </c>
      <c s="1" r="N94">
        <v>23.0</v>
      </c>
    </row>
    <row customHeight="1" r="95" ht="15.0">
      <c t="s" s="1" r="A95">
        <v>564</v>
      </c>
      <c s="3" r="B95">
        <v>41625.0</v>
      </c>
      <c t="s" s="1" r="C95">
        <v>565</v>
      </c>
      <c s="1" r="D95">
        <v>9.0</v>
      </c>
      <c s="1" r="E95">
        <v>22.0</v>
      </c>
      <c t="s" s="1" r="J95">
        <v>566</v>
      </c>
      <c s="3" r="K95">
        <v>41627.0</v>
      </c>
      <c t="s" s="1" r="L95">
        <v>567</v>
      </c>
      <c s="1" r="M95">
        <v>15.0</v>
      </c>
      <c s="1" r="N95">
        <v>1.0</v>
      </c>
      <c s="1" r="O95">
        <v>24.0</v>
      </c>
      <c t="str" s="1" r="P95">
        <f>AVERAGE(M95:M118)</f>
        <v>15.52083333</v>
      </c>
    </row>
    <row customHeight="1" r="96" ht="15.0">
      <c t="s" s="1" r="A96">
        <v>568</v>
      </c>
      <c s="3" r="B96">
        <v>41625.0</v>
      </c>
      <c t="s" s="1" r="C96">
        <v>569</v>
      </c>
      <c s="1" r="D96">
        <v>9.0</v>
      </c>
      <c s="1" r="E96">
        <v>23.0</v>
      </c>
      <c t="s" s="1" r="J96">
        <v>570</v>
      </c>
      <c s="3" r="K96">
        <v>41627.0</v>
      </c>
      <c t="s" s="1" r="L96">
        <v>571</v>
      </c>
      <c s="1" r="M96">
        <v>27.0</v>
      </c>
      <c s="1" r="N96">
        <v>2.0</v>
      </c>
    </row>
    <row customHeight="1" r="97" ht="15.0">
      <c t="s" s="1" r="A97">
        <v>572</v>
      </c>
      <c s="3" r="B97">
        <v>41625.0</v>
      </c>
      <c t="s" s="1" r="C97">
        <v>573</v>
      </c>
      <c s="1" r="D97">
        <v>13.0</v>
      </c>
      <c s="1" r="E97">
        <v>24.0</v>
      </c>
      <c t="s" s="1" r="J97">
        <v>574</v>
      </c>
      <c s="3" r="K97">
        <v>41627.0</v>
      </c>
      <c t="s" s="1" r="L97">
        <v>575</v>
      </c>
      <c s="1" r="M97">
        <v>20.0</v>
      </c>
      <c s="1" r="N97">
        <v>3.0</v>
      </c>
    </row>
    <row customHeight="1" r="98" ht="15.0">
      <c t="s" s="1" r="A98">
        <v>576</v>
      </c>
      <c s="3" r="B98">
        <v>41625.0</v>
      </c>
      <c t="s" s="1" r="C98">
        <v>577</v>
      </c>
      <c s="1" r="D98">
        <v>14.0</v>
      </c>
      <c s="1" r="E98">
        <v>25.0</v>
      </c>
      <c t="s" s="1" r="J98">
        <v>578</v>
      </c>
      <c s="3" r="K98">
        <v>41627.0</v>
      </c>
      <c t="s" s="1" r="L98">
        <v>579</v>
      </c>
      <c s="1" r="M98">
        <v>16.0</v>
      </c>
      <c s="1" r="N98">
        <v>4.0</v>
      </c>
    </row>
    <row customHeight="1" r="99" ht="15.0">
      <c t="s" s="1" r="A99">
        <v>580</v>
      </c>
      <c s="3" r="B99">
        <v>41625.0</v>
      </c>
      <c t="s" s="1" r="C99">
        <v>581</v>
      </c>
      <c s="1" r="D99">
        <v>7.0</v>
      </c>
      <c s="1" r="E99">
        <v>26.0</v>
      </c>
      <c t="s" s="1" r="J99">
        <v>582</v>
      </c>
      <c s="3" r="K99">
        <v>41627.0</v>
      </c>
      <c t="s" s="1" r="L99">
        <v>583</v>
      </c>
      <c s="1" r="M99">
        <v>13.0</v>
      </c>
      <c s="1" r="N99">
        <v>5.0</v>
      </c>
    </row>
    <row customHeight="1" r="100" ht="15.0">
      <c t="s" s="1" r="A100">
        <v>584</v>
      </c>
      <c s="3" r="B100">
        <v>41625.0</v>
      </c>
      <c t="s" s="1" r="C100">
        <v>585</v>
      </c>
      <c s="1" r="D100">
        <v>8.0</v>
      </c>
      <c s="1" r="E100">
        <v>27.0</v>
      </c>
      <c t="s" s="1" r="J100">
        <v>586</v>
      </c>
      <c s="3" r="K100">
        <v>41627.0</v>
      </c>
      <c t="s" s="1" r="L100">
        <v>587</v>
      </c>
      <c s="1" r="M100">
        <v>19.0</v>
      </c>
      <c s="1" r="N100">
        <v>6.0</v>
      </c>
    </row>
    <row customHeight="1" r="101" ht="15.0">
      <c t="s" s="1" r="A101">
        <v>588</v>
      </c>
      <c s="3" r="B101">
        <v>41625.0</v>
      </c>
      <c t="s" s="1" r="C101">
        <v>589</v>
      </c>
      <c s="1" r="D101">
        <v>11.0</v>
      </c>
      <c s="1" r="E101">
        <v>28.0</v>
      </c>
      <c t="s" s="1" r="J101">
        <v>590</v>
      </c>
      <c s="3" r="K101">
        <v>41627.0</v>
      </c>
      <c t="s" s="1" r="L101">
        <v>591</v>
      </c>
      <c s="1" r="M101">
        <v>19.0</v>
      </c>
      <c s="1" r="N101">
        <v>7.0</v>
      </c>
    </row>
    <row customHeight="1" r="102" ht="15.0">
      <c t="s" s="1" r="A102">
        <v>592</v>
      </c>
      <c s="3" r="B102">
        <v>41625.0</v>
      </c>
      <c t="s" s="1" r="C102">
        <v>593</v>
      </c>
      <c s="1" r="D102">
        <v>12.0</v>
      </c>
      <c s="1" r="E102">
        <v>29.0</v>
      </c>
      <c t="s" s="1" r="J102">
        <v>594</v>
      </c>
      <c s="3" r="K102">
        <v>41627.0</v>
      </c>
      <c t="s" s="1" r="L102">
        <v>595</v>
      </c>
      <c s="1" r="M102">
        <v>16.0</v>
      </c>
      <c s="1" r="N102">
        <v>8.0</v>
      </c>
    </row>
    <row customHeight="1" r="103" ht="15.0">
      <c t="s" s="1" r="A103">
        <v>596</v>
      </c>
      <c s="3" r="B103">
        <v>41625.0</v>
      </c>
      <c t="s" s="1" r="C103">
        <v>597</v>
      </c>
      <c s="1" r="D103">
        <v>12.0</v>
      </c>
      <c s="1" r="E103">
        <v>1.0</v>
      </c>
      <c s="1" r="F103">
        <v>15.0</v>
      </c>
      <c t="str" s="1" r="G103">
        <f>AVERAGE(D103:D117)</f>
        <v>11.6</v>
      </c>
      <c t="str" s="1" r="H103">
        <f>STDEV(D103:D117)</f>
        <v>2.640346298</v>
      </c>
      <c t="s" s="1" r="J103">
        <v>598</v>
      </c>
      <c s="3" r="K103">
        <v>41627.0</v>
      </c>
      <c t="s" s="1" r="L103">
        <v>599</v>
      </c>
      <c s="1" r="M103">
        <v>11.0</v>
      </c>
      <c s="1" r="N103">
        <v>9.0</v>
      </c>
    </row>
    <row customHeight="1" r="104" ht="15.0">
      <c t="s" s="1" r="A104">
        <v>600</v>
      </c>
      <c s="3" r="B104">
        <v>41625.0</v>
      </c>
      <c t="s" s="1" r="C104">
        <v>601</v>
      </c>
      <c s="1" r="D104">
        <v>14.0</v>
      </c>
      <c s="1" r="E104">
        <v>2.0</v>
      </c>
      <c t="s" s="1" r="J104">
        <v>602</v>
      </c>
      <c s="3" r="K104">
        <v>41627.0</v>
      </c>
      <c t="s" s="1" r="L104">
        <v>603</v>
      </c>
      <c s="1" r="M104">
        <v>16.0</v>
      </c>
      <c s="1" r="N104">
        <v>10.0</v>
      </c>
    </row>
    <row customHeight="1" r="105" ht="15.0">
      <c t="s" s="1" r="A105">
        <v>604</v>
      </c>
      <c s="3" r="B105">
        <v>41625.0</v>
      </c>
      <c t="s" s="1" r="C105">
        <v>605</v>
      </c>
      <c s="1" r="D105">
        <v>9.0</v>
      </c>
      <c s="1" r="E105">
        <v>3.0</v>
      </c>
      <c t="s" s="1" r="J105">
        <v>606</v>
      </c>
      <c s="3" r="K105">
        <v>41627.0</v>
      </c>
      <c t="s" s="1" r="L105">
        <v>607</v>
      </c>
      <c s="1" r="M105">
        <v>12.0</v>
      </c>
      <c s="1" r="N105">
        <v>11.0</v>
      </c>
    </row>
    <row customHeight="1" r="106" ht="15.0">
      <c t="s" s="1" r="A106">
        <v>608</v>
      </c>
      <c s="3" r="B106">
        <v>41625.0</v>
      </c>
      <c t="s" s="1" r="C106">
        <v>609</v>
      </c>
      <c s="1" r="D106">
        <v>14.0</v>
      </c>
      <c s="1" r="E106">
        <v>4.0</v>
      </c>
      <c t="s" s="1" r="J106">
        <v>610</v>
      </c>
      <c s="3" r="K106">
        <v>41627.0</v>
      </c>
      <c t="s" s="1" r="L106">
        <v>611</v>
      </c>
      <c s="1" r="M106">
        <v>15.0</v>
      </c>
      <c s="1" r="N106">
        <v>12.0</v>
      </c>
    </row>
    <row customHeight="1" r="107" ht="15.0">
      <c t="s" s="1" r="A107">
        <v>612</v>
      </c>
      <c s="3" r="B107">
        <v>41625.0</v>
      </c>
      <c t="s" s="1" r="C107">
        <v>613</v>
      </c>
      <c s="1" r="D107">
        <v>15.0</v>
      </c>
      <c s="1" r="E107">
        <v>5.0</v>
      </c>
      <c t="s" s="1" r="J107">
        <v>614</v>
      </c>
      <c s="3" r="K107">
        <v>41627.0</v>
      </c>
      <c t="s" s="1" r="L107">
        <v>615</v>
      </c>
      <c s="1" r="M107">
        <v>18.0</v>
      </c>
      <c s="1" r="N107">
        <v>13.0</v>
      </c>
    </row>
    <row customHeight="1" r="108" ht="15.0">
      <c t="s" s="1" r="A108">
        <v>616</v>
      </c>
      <c s="3" r="B108">
        <v>41625.0</v>
      </c>
      <c t="s" s="1" r="C108">
        <v>617</v>
      </c>
      <c s="1" r="D108">
        <v>10.0</v>
      </c>
      <c s="1" r="E108">
        <v>6.0</v>
      </c>
      <c t="s" s="1" r="J108">
        <v>618</v>
      </c>
      <c s="3" r="K108">
        <v>41627.0</v>
      </c>
      <c t="s" s="1" r="L108">
        <v>619</v>
      </c>
      <c s="1" r="M108">
        <v>14.0</v>
      </c>
      <c s="1" r="N108">
        <v>14.0</v>
      </c>
    </row>
    <row customHeight="1" r="109" ht="15.0">
      <c t="s" s="1" r="A109">
        <v>620</v>
      </c>
      <c s="3" r="B109">
        <v>41625.0</v>
      </c>
      <c t="s" s="1" r="C109">
        <v>621</v>
      </c>
      <c s="1" r="D109">
        <v>13.0</v>
      </c>
      <c s="1" r="E109">
        <v>7.0</v>
      </c>
      <c t="s" s="1" r="J109">
        <v>622</v>
      </c>
      <c s="3" r="K109">
        <v>41627.0</v>
      </c>
      <c t="s" s="1" r="L109">
        <v>623</v>
      </c>
      <c s="1" r="M109">
        <v>15.0</v>
      </c>
      <c s="1" r="N109">
        <v>15.0</v>
      </c>
    </row>
    <row customHeight="1" r="110" ht="15.0">
      <c t="s" s="1" r="A110">
        <v>624</v>
      </c>
      <c s="3" r="B110">
        <v>41625.0</v>
      </c>
      <c t="s" s="1" r="C110">
        <v>625</v>
      </c>
      <c s="1" r="D110">
        <v>7.0</v>
      </c>
      <c s="1" r="E110">
        <v>8.0</v>
      </c>
      <c t="s" s="1" r="J110">
        <v>626</v>
      </c>
      <c s="3" r="K110">
        <v>41627.0</v>
      </c>
      <c t="s" s="1" r="L110">
        <v>627</v>
      </c>
      <c s="1" r="M110">
        <v>13.5</v>
      </c>
      <c s="1" r="N110">
        <v>16.0</v>
      </c>
    </row>
    <row customHeight="1" r="111" ht="15.0">
      <c t="s" s="1" r="A111">
        <v>628</v>
      </c>
      <c s="3" r="B111">
        <v>41625.0</v>
      </c>
      <c t="s" s="1" r="C111">
        <v>629</v>
      </c>
      <c s="1" r="D111">
        <v>11.0</v>
      </c>
      <c s="1" r="E111">
        <v>9.0</v>
      </c>
      <c t="s" s="1" r="J111">
        <v>630</v>
      </c>
      <c s="3" r="K111">
        <v>41627.0</v>
      </c>
      <c t="s" s="1" r="L111">
        <v>631</v>
      </c>
      <c s="1" r="M111">
        <v>14.0</v>
      </c>
      <c s="1" r="N111">
        <v>17.0</v>
      </c>
    </row>
    <row customHeight="1" r="112" ht="15.0">
      <c t="s" s="1" r="A112">
        <v>632</v>
      </c>
      <c s="3" r="B112">
        <v>41625.0</v>
      </c>
      <c t="s" s="1" r="C112">
        <v>633</v>
      </c>
      <c s="1" r="D112">
        <v>10.0</v>
      </c>
      <c s="1" r="E112">
        <v>10.0</v>
      </c>
      <c t="s" s="1" r="J112">
        <v>634</v>
      </c>
      <c s="3" r="K112">
        <v>41627.0</v>
      </c>
      <c t="s" s="1" r="L112">
        <v>635</v>
      </c>
      <c s="1" r="M112">
        <v>15.0</v>
      </c>
      <c s="1" r="N112">
        <v>18.0</v>
      </c>
    </row>
    <row customHeight="1" r="113" ht="15.0">
      <c t="s" s="1" r="A113">
        <v>636</v>
      </c>
      <c s="3" r="B113">
        <v>41625.0</v>
      </c>
      <c t="s" s="1" r="C113">
        <v>637</v>
      </c>
      <c s="1" r="D113">
        <v>10.0</v>
      </c>
      <c s="1" r="E113">
        <v>11.0</v>
      </c>
      <c t="s" s="1" r="J113">
        <v>638</v>
      </c>
      <c s="3" r="K113">
        <v>41627.0</v>
      </c>
      <c t="s" s="1" r="L113">
        <v>639</v>
      </c>
      <c s="1" r="M113">
        <v>12.0</v>
      </c>
      <c s="1" r="N113">
        <v>19.0</v>
      </c>
    </row>
    <row customHeight="1" r="114" ht="15.0">
      <c t="s" s="1" r="A114">
        <v>640</v>
      </c>
      <c s="3" r="B114">
        <v>41625.0</v>
      </c>
      <c t="s" s="1" r="C114">
        <v>641</v>
      </c>
      <c s="1" r="D114">
        <v>17.0</v>
      </c>
      <c s="1" r="E114">
        <v>12.0</v>
      </c>
      <c t="s" s="1" r="J114">
        <v>642</v>
      </c>
      <c s="3" r="K114">
        <v>41627.0</v>
      </c>
      <c t="s" s="1" r="L114">
        <v>643</v>
      </c>
      <c s="1" r="M114">
        <v>18.0</v>
      </c>
      <c s="1" r="N114">
        <v>20.0</v>
      </c>
    </row>
    <row customHeight="1" r="115" ht="15.0">
      <c t="s" s="1" r="A115">
        <v>644</v>
      </c>
      <c s="3" r="B115">
        <v>41625.0</v>
      </c>
      <c t="s" s="1" r="C115">
        <v>645</v>
      </c>
      <c s="1" r="D115">
        <v>12.0</v>
      </c>
      <c s="1" r="E115">
        <v>13.0</v>
      </c>
      <c t="s" s="1" r="J115">
        <v>646</v>
      </c>
      <c s="3" r="K115">
        <v>41627.0</v>
      </c>
      <c t="s" s="1" r="L115">
        <v>647</v>
      </c>
      <c s="1" r="M115">
        <v>18.0</v>
      </c>
      <c s="1" r="N115">
        <v>21.0</v>
      </c>
    </row>
    <row customHeight="1" r="116" ht="15.0">
      <c t="s" s="1" r="A116">
        <v>648</v>
      </c>
      <c s="3" r="B116">
        <v>41625.0</v>
      </c>
      <c t="s" s="1" r="C116">
        <v>649</v>
      </c>
      <c s="1" r="D116">
        <v>11.0</v>
      </c>
      <c s="1" r="E116">
        <v>14.0</v>
      </c>
      <c t="s" s="1" r="J116">
        <v>650</v>
      </c>
      <c s="3" r="K116">
        <v>41627.0</v>
      </c>
      <c t="s" s="1" r="L116">
        <v>651</v>
      </c>
      <c s="1" r="M116">
        <v>13.0</v>
      </c>
      <c s="1" r="N116">
        <v>22.0</v>
      </c>
    </row>
    <row customHeight="1" r="117" ht="15.0">
      <c t="s" s="1" r="A117">
        <v>652</v>
      </c>
      <c s="3" r="B117">
        <v>41625.0</v>
      </c>
      <c t="s" s="1" r="C117">
        <v>653</v>
      </c>
      <c s="1" r="D117">
        <v>9.0</v>
      </c>
      <c s="1" r="E117">
        <v>15.0</v>
      </c>
      <c t="s" s="1" r="J117">
        <v>654</v>
      </c>
      <c s="3" r="K117">
        <v>41627.0</v>
      </c>
      <c t="s" s="1" r="L117">
        <v>655</v>
      </c>
      <c s="1" r="M117">
        <v>15.0</v>
      </c>
      <c s="1" r="N117">
        <v>23.0</v>
      </c>
    </row>
    <row customHeight="1" r="118" ht="15.0">
      <c t="s" s="1" r="A118">
        <v>656</v>
      </c>
      <c s="3" r="B118">
        <v>41625.0</v>
      </c>
      <c t="s" s="1" r="C118">
        <v>657</v>
      </c>
      <c s="1" r="D118">
        <v>15.0</v>
      </c>
      <c s="1" r="E118">
        <v>1.0</v>
      </c>
      <c s="1" r="F118">
        <v>77.0</v>
      </c>
      <c t="str" s="1" r="G118">
        <f>AVERAGE(D118:D194)</f>
        <v>12.41558442</v>
      </c>
      <c t="str" s="1" r="H118">
        <f>STDEV(D118:D194)</f>
        <v>3.728802014</v>
      </c>
      <c t="s" s="1" r="J118">
        <v>658</v>
      </c>
      <c s="3" r="K118">
        <v>41627.0</v>
      </c>
      <c t="s" s="1" r="L118">
        <v>659</v>
      </c>
      <c s="1" r="M118">
        <v>8.0</v>
      </c>
      <c s="1" r="N118">
        <v>24.0</v>
      </c>
    </row>
    <row customHeight="1" r="119" ht="15.0">
      <c t="s" s="1" r="A119">
        <v>660</v>
      </c>
      <c s="3" r="B119">
        <v>41625.0</v>
      </c>
      <c t="s" s="1" r="C119">
        <v>661</v>
      </c>
      <c s="1" r="D119">
        <v>13.0</v>
      </c>
      <c s="1" r="E119">
        <v>2.0</v>
      </c>
      <c t="s" s="1" r="J119">
        <v>662</v>
      </c>
      <c s="3" r="K119">
        <v>41627.0</v>
      </c>
      <c t="s" s="1" r="L119">
        <v>663</v>
      </c>
      <c s="1" r="M119">
        <v>35.0</v>
      </c>
      <c s="1" r="N119">
        <v>1.0</v>
      </c>
      <c s="1" r="O119">
        <v>16.0</v>
      </c>
      <c t="str" s="1" r="P119">
        <f>AVERAGE(M119:M134)</f>
        <v>19.3125</v>
      </c>
    </row>
    <row customHeight="1" r="120" ht="15.0">
      <c t="s" s="1" r="A120">
        <v>664</v>
      </c>
      <c s="3" r="B120">
        <v>41625.0</v>
      </c>
      <c t="s" s="1" r="C120">
        <v>665</v>
      </c>
      <c s="1" r="D120">
        <v>11.0</v>
      </c>
      <c s="1" r="E120">
        <v>3.0</v>
      </c>
      <c t="s" s="1" r="J120">
        <v>666</v>
      </c>
      <c s="3" r="K120">
        <v>41627.0</v>
      </c>
      <c t="s" s="1" r="L120">
        <v>667</v>
      </c>
      <c s="1" r="M120">
        <v>32.0</v>
      </c>
      <c s="1" r="N120">
        <v>2.0</v>
      </c>
    </row>
    <row customHeight="1" r="121" ht="15.0">
      <c t="s" s="1" r="A121">
        <v>668</v>
      </c>
      <c s="3" r="B121">
        <v>41625.0</v>
      </c>
      <c t="s" s="1" r="C121">
        <v>669</v>
      </c>
      <c s="1" r="D121">
        <v>9.0</v>
      </c>
      <c s="1" r="E121">
        <v>4.0</v>
      </c>
      <c t="s" s="1" r="J121">
        <v>670</v>
      </c>
      <c s="3" r="K121">
        <v>41627.0</v>
      </c>
      <c t="s" s="1" r="L121">
        <v>671</v>
      </c>
      <c s="1" r="M121">
        <v>27.0</v>
      </c>
      <c s="1" r="N121">
        <v>3.0</v>
      </c>
    </row>
    <row customHeight="1" r="122" ht="15.0">
      <c t="s" s="1" r="A122">
        <v>672</v>
      </c>
      <c s="3" r="B122">
        <v>41625.0</v>
      </c>
      <c t="s" s="1" r="C122">
        <v>673</v>
      </c>
      <c s="1" r="D122">
        <v>8.0</v>
      </c>
      <c s="1" r="E122">
        <v>5.0</v>
      </c>
      <c t="s" s="1" r="J122">
        <v>674</v>
      </c>
      <c s="3" r="K122">
        <v>41627.0</v>
      </c>
      <c t="s" s="1" r="L122">
        <v>675</v>
      </c>
      <c s="1" r="M122">
        <v>29.0</v>
      </c>
      <c s="1" r="N122">
        <v>4.0</v>
      </c>
    </row>
    <row customHeight="1" r="123" ht="15.0">
      <c t="s" s="1" r="A123">
        <v>676</v>
      </c>
      <c s="3" r="B123">
        <v>41625.0</v>
      </c>
      <c t="s" s="1" r="C123">
        <v>677</v>
      </c>
      <c s="1" r="D123">
        <v>10.0</v>
      </c>
      <c s="1" r="E123">
        <v>6.0</v>
      </c>
      <c t="s" s="1" r="J123">
        <v>678</v>
      </c>
      <c s="3" r="K123">
        <v>41627.0</v>
      </c>
      <c t="s" s="1" r="L123">
        <v>679</v>
      </c>
      <c s="1" r="M123">
        <v>24.0</v>
      </c>
      <c s="1" r="N123">
        <v>5.0</v>
      </c>
    </row>
    <row customHeight="1" r="124" ht="15.0">
      <c t="s" s="1" r="A124">
        <v>680</v>
      </c>
      <c s="3" r="B124">
        <v>41625.0</v>
      </c>
      <c t="s" s="1" r="C124">
        <v>681</v>
      </c>
      <c s="1" r="D124">
        <v>18.0</v>
      </c>
      <c s="1" r="E124">
        <v>7.0</v>
      </c>
      <c t="s" s="1" r="J124">
        <v>682</v>
      </c>
      <c s="3" r="K124">
        <v>41627.0</v>
      </c>
      <c t="s" s="1" r="L124">
        <v>683</v>
      </c>
      <c s="1" r="M124">
        <v>24.0</v>
      </c>
      <c s="1" r="N124">
        <v>6.0</v>
      </c>
    </row>
    <row customHeight="1" r="125" ht="15.0">
      <c t="s" s="1" r="A125">
        <v>684</v>
      </c>
      <c s="3" r="B125">
        <v>41625.0</v>
      </c>
      <c t="s" s="1" r="C125">
        <v>685</v>
      </c>
      <c s="1" r="D125">
        <v>11.0</v>
      </c>
      <c s="1" r="E125">
        <v>8.0</v>
      </c>
      <c t="s" s="1" r="J125">
        <v>686</v>
      </c>
      <c s="3" r="K125">
        <v>41627.0</v>
      </c>
      <c t="s" s="1" r="L125">
        <v>687</v>
      </c>
      <c s="1" r="M125">
        <v>19.0</v>
      </c>
      <c s="1" r="N125">
        <v>7.0</v>
      </c>
    </row>
    <row customHeight="1" r="126" ht="15.0">
      <c t="s" s="1" r="A126">
        <v>688</v>
      </c>
      <c s="3" r="B126">
        <v>41625.0</v>
      </c>
      <c t="s" s="1" r="C126">
        <v>689</v>
      </c>
      <c s="1" r="D126">
        <v>15.0</v>
      </c>
      <c s="1" r="E126">
        <v>9.0</v>
      </c>
      <c t="s" s="1" r="J126">
        <v>690</v>
      </c>
      <c s="3" r="K126">
        <v>41627.0</v>
      </c>
      <c t="s" s="1" r="L126">
        <v>691</v>
      </c>
      <c s="1" r="M126">
        <v>20.0</v>
      </c>
      <c s="1" r="N126">
        <v>8.0</v>
      </c>
    </row>
    <row customHeight="1" r="127" ht="15.0">
      <c t="s" s="1" r="A127">
        <v>692</v>
      </c>
      <c s="3" r="B127">
        <v>41625.0</v>
      </c>
      <c t="s" s="1" r="C127">
        <v>693</v>
      </c>
      <c s="1" r="D127">
        <v>18.0</v>
      </c>
      <c s="1" r="E127">
        <v>10.0</v>
      </c>
      <c t="s" s="1" r="J127">
        <v>694</v>
      </c>
      <c s="3" r="K127">
        <v>41627.0</v>
      </c>
      <c t="s" s="1" r="L127">
        <v>695</v>
      </c>
      <c s="1" r="M127">
        <v>10.0</v>
      </c>
      <c s="1" r="N127">
        <v>9.0</v>
      </c>
    </row>
    <row customHeight="1" r="128" ht="15.0">
      <c t="s" s="1" r="A128">
        <v>696</v>
      </c>
      <c s="3" r="B128">
        <v>41625.0</v>
      </c>
      <c t="s" s="1" r="C128">
        <v>697</v>
      </c>
      <c s="1" r="D128">
        <v>17.0</v>
      </c>
      <c s="1" r="E128">
        <v>11.0</v>
      </c>
      <c t="s" s="1" r="J128">
        <v>698</v>
      </c>
      <c s="3" r="K128">
        <v>41627.0</v>
      </c>
      <c t="s" s="1" r="L128">
        <v>699</v>
      </c>
      <c s="1" r="M128">
        <v>11.0</v>
      </c>
      <c s="1" r="N128">
        <v>10.0</v>
      </c>
    </row>
    <row customHeight="1" r="129" ht="15.0">
      <c t="s" s="1" r="A129">
        <v>700</v>
      </c>
      <c s="3" r="B129">
        <v>41625.0</v>
      </c>
      <c t="s" s="1" r="C129">
        <v>701</v>
      </c>
      <c s="1" r="D129">
        <v>12.0</v>
      </c>
      <c s="1" r="E129">
        <v>12.0</v>
      </c>
      <c t="s" s="1" r="J129">
        <v>702</v>
      </c>
      <c s="3" r="K129">
        <v>41627.0</v>
      </c>
      <c t="s" s="1" r="L129">
        <v>703</v>
      </c>
      <c s="1" r="M129">
        <v>16.0</v>
      </c>
      <c s="1" r="N129">
        <v>11.0</v>
      </c>
    </row>
    <row customHeight="1" r="130" ht="15.0">
      <c t="s" s="1" r="A130">
        <v>704</v>
      </c>
      <c s="3" r="B130">
        <v>41625.0</v>
      </c>
      <c t="s" s="1" r="C130">
        <v>705</v>
      </c>
      <c s="1" r="D130">
        <v>4.0</v>
      </c>
      <c s="1" r="E130">
        <v>13.0</v>
      </c>
      <c t="s" s="1" r="J130">
        <v>706</v>
      </c>
      <c s="3" r="K130">
        <v>41627.0</v>
      </c>
      <c t="s" s="1" r="L130">
        <v>707</v>
      </c>
      <c s="1" r="M130">
        <v>15.0</v>
      </c>
      <c s="1" r="N130">
        <v>12.0</v>
      </c>
    </row>
    <row customHeight="1" r="131" ht="15.0">
      <c t="s" s="1" r="A131">
        <v>708</v>
      </c>
      <c s="3" r="B131">
        <v>41625.0</v>
      </c>
      <c t="s" s="1" r="C131">
        <v>709</v>
      </c>
      <c s="1" r="D131">
        <v>13.0</v>
      </c>
      <c s="1" r="E131">
        <v>14.0</v>
      </c>
      <c t="s" s="1" r="J131">
        <v>710</v>
      </c>
      <c s="3" r="K131">
        <v>41627.0</v>
      </c>
      <c t="s" s="1" r="L131">
        <v>711</v>
      </c>
      <c s="1" r="M131">
        <v>10.0</v>
      </c>
      <c s="1" r="N131">
        <v>13.0</v>
      </c>
    </row>
    <row customHeight="1" r="132" ht="15.0">
      <c t="s" s="1" r="A132">
        <v>712</v>
      </c>
      <c s="3" r="B132">
        <v>41625.0</v>
      </c>
      <c t="s" s="1" r="C132">
        <v>713</v>
      </c>
      <c s="1" r="D132">
        <v>12.0</v>
      </c>
      <c s="1" r="E132">
        <v>15.0</v>
      </c>
      <c t="s" s="1" r="J132">
        <v>714</v>
      </c>
      <c s="3" r="K132">
        <v>41627.0</v>
      </c>
      <c t="s" s="1" r="L132">
        <v>715</v>
      </c>
      <c s="1" r="M132">
        <v>10.0</v>
      </c>
      <c s="1" r="N132">
        <v>14.0</v>
      </c>
    </row>
    <row customHeight="1" r="133" ht="15.0">
      <c t="s" s="1" r="A133">
        <v>716</v>
      </c>
      <c s="3" r="B133">
        <v>41625.0</v>
      </c>
      <c t="s" s="1" r="C133">
        <v>717</v>
      </c>
      <c s="1" r="D133">
        <v>10.0</v>
      </c>
      <c s="1" r="E133">
        <v>16.0</v>
      </c>
      <c t="s" s="1" r="J133">
        <v>718</v>
      </c>
      <c s="3" r="K133">
        <v>41627.0</v>
      </c>
      <c t="s" s="1" r="L133">
        <v>719</v>
      </c>
      <c s="1" r="M133">
        <v>15.0</v>
      </c>
      <c s="1" r="N133">
        <v>15.0</v>
      </c>
    </row>
    <row customHeight="1" r="134" ht="15.0">
      <c t="s" s="1" r="A134">
        <v>720</v>
      </c>
      <c s="3" r="B134">
        <v>41625.0</v>
      </c>
      <c t="s" s="1" r="C134">
        <v>721</v>
      </c>
      <c s="1" r="D134">
        <v>15.0</v>
      </c>
      <c s="1" r="E134">
        <v>17.0</v>
      </c>
      <c t="s" s="1" r="J134">
        <v>722</v>
      </c>
      <c s="3" r="K134">
        <v>41627.0</v>
      </c>
      <c t="s" s="1" r="L134">
        <v>723</v>
      </c>
      <c s="1" r="M134">
        <v>12.0</v>
      </c>
      <c s="1" r="N134">
        <v>16.0</v>
      </c>
    </row>
    <row customHeight="1" r="135" ht="15.0">
      <c t="s" s="1" r="A135">
        <v>724</v>
      </c>
      <c s="3" r="B135">
        <v>41625.0</v>
      </c>
      <c t="s" s="1" r="C135">
        <v>725</v>
      </c>
      <c s="1" r="D135">
        <v>15.0</v>
      </c>
      <c s="1" r="E135">
        <v>18.0</v>
      </c>
      <c t="s" s="1" r="J135">
        <v>726</v>
      </c>
      <c s="3" r="K135">
        <v>41627.0</v>
      </c>
      <c t="s" s="1" r="L135">
        <v>727</v>
      </c>
      <c s="1" r="M135">
        <v>18.0</v>
      </c>
      <c s="1" r="N135">
        <v>1.0</v>
      </c>
      <c s="1" r="O135">
        <v>27.0</v>
      </c>
      <c t="str" s="1" r="P135">
        <f>AVERAGE(M135:M161)</f>
        <v>15.09259259</v>
      </c>
      <c t="str" s="1" r="Q135">
        <f>AVERAGE(M135:M206)</f>
        <v>15.98611111</v>
      </c>
    </row>
    <row customHeight="1" r="136" ht="15.0">
      <c t="s" s="1" r="A136">
        <v>728</v>
      </c>
      <c s="3" r="B136">
        <v>41625.0</v>
      </c>
      <c t="s" s="1" r="C136">
        <v>729</v>
      </c>
      <c s="1" r="D136">
        <v>11.0</v>
      </c>
      <c s="1" r="E136">
        <v>19.0</v>
      </c>
      <c t="s" s="1" r="J136">
        <v>730</v>
      </c>
      <c s="3" r="K136">
        <v>41627.0</v>
      </c>
      <c t="s" s="1" r="L136">
        <v>731</v>
      </c>
      <c s="1" r="M136">
        <v>17.0</v>
      </c>
      <c s="1" r="N136">
        <v>2.0</v>
      </c>
      <c t="str" s="1" r="Q136">
        <f>SUM(O135+O162+O174+O197)</f>
        <v>72</v>
      </c>
    </row>
    <row customHeight="1" r="137" ht="15.0">
      <c t="s" s="1" r="A137">
        <v>732</v>
      </c>
      <c s="3" r="B137">
        <v>41625.0</v>
      </c>
      <c t="s" s="1" r="C137">
        <v>733</v>
      </c>
      <c s="1" r="D137">
        <v>19.0</v>
      </c>
      <c s="1" r="E137">
        <v>20.0</v>
      </c>
      <c t="s" s="1" r="J137">
        <v>734</v>
      </c>
      <c s="3" r="K137">
        <v>41627.0</v>
      </c>
      <c t="s" s="1" r="L137">
        <v>735</v>
      </c>
      <c s="1" r="M137">
        <v>17.0</v>
      </c>
      <c s="1" r="N137">
        <v>3.0</v>
      </c>
    </row>
    <row customHeight="1" r="138" ht="15.0">
      <c t="s" s="1" r="A138">
        <v>736</v>
      </c>
      <c s="3" r="B138">
        <v>41625.0</v>
      </c>
      <c t="s" s="1" r="C138">
        <v>737</v>
      </c>
      <c s="1" r="D138">
        <v>11.0</v>
      </c>
      <c s="1" r="E138">
        <v>21.0</v>
      </c>
      <c t="s" s="1" r="J138">
        <v>738</v>
      </c>
      <c s="3" r="K138">
        <v>41627.0</v>
      </c>
      <c t="s" s="1" r="L138">
        <v>739</v>
      </c>
      <c s="1" r="M138">
        <v>16.0</v>
      </c>
      <c s="1" r="N138">
        <v>4.0</v>
      </c>
    </row>
    <row customHeight="1" r="139" ht="15.0">
      <c t="s" s="1" r="A139">
        <v>740</v>
      </c>
      <c s="3" r="B139">
        <v>41625.0</v>
      </c>
      <c t="s" s="1" r="C139">
        <v>741</v>
      </c>
      <c s="1" r="D139">
        <v>15.0</v>
      </c>
      <c s="1" r="E139">
        <v>22.0</v>
      </c>
      <c t="s" s="1" r="J139">
        <v>742</v>
      </c>
      <c s="3" r="K139">
        <v>41627.0</v>
      </c>
      <c t="s" s="1" r="L139">
        <v>743</v>
      </c>
      <c s="1" r="M139">
        <v>18.0</v>
      </c>
      <c s="1" r="N139">
        <v>5.0</v>
      </c>
    </row>
    <row customHeight="1" r="140" ht="15.0">
      <c t="s" s="1" r="A140">
        <v>744</v>
      </c>
      <c s="3" r="B140">
        <v>41625.0</v>
      </c>
      <c t="s" s="1" r="C140">
        <v>745</v>
      </c>
      <c s="1" r="D140">
        <v>15.0</v>
      </c>
      <c s="1" r="E140">
        <v>23.0</v>
      </c>
      <c t="s" s="1" r="J140">
        <v>746</v>
      </c>
      <c s="3" r="K140">
        <v>41627.0</v>
      </c>
      <c t="s" s="1" r="L140">
        <v>747</v>
      </c>
      <c s="1" r="M140">
        <v>18.0</v>
      </c>
      <c s="1" r="N140">
        <v>6.0</v>
      </c>
    </row>
    <row customHeight="1" r="141" ht="15.0">
      <c t="s" s="1" r="A141">
        <v>748</v>
      </c>
      <c s="3" r="B141">
        <v>41625.0</v>
      </c>
      <c t="s" s="1" r="C141">
        <v>749</v>
      </c>
      <c s="1" r="D141">
        <v>15.0</v>
      </c>
      <c s="1" r="E141">
        <v>24.0</v>
      </c>
      <c t="s" s="1" r="J141">
        <v>750</v>
      </c>
      <c s="3" r="K141">
        <v>41627.0</v>
      </c>
      <c t="s" s="1" r="L141">
        <v>751</v>
      </c>
      <c s="1" r="M141">
        <v>19.0</v>
      </c>
      <c s="1" r="N141">
        <v>7.0</v>
      </c>
    </row>
    <row customHeight="1" r="142" ht="15.0">
      <c t="s" s="1" r="A142">
        <v>752</v>
      </c>
      <c s="3" r="B142">
        <v>41625.0</v>
      </c>
      <c t="s" s="1" r="C142">
        <v>753</v>
      </c>
      <c s="1" r="D142">
        <v>22.0</v>
      </c>
      <c s="1" r="E142">
        <v>25.0</v>
      </c>
      <c t="s" s="1" r="J142">
        <v>754</v>
      </c>
      <c s="3" r="K142">
        <v>41627.0</v>
      </c>
      <c t="s" s="1" r="L142">
        <v>755</v>
      </c>
      <c s="1" r="M142">
        <v>19.0</v>
      </c>
      <c s="1" r="N142">
        <v>8.0</v>
      </c>
    </row>
    <row customHeight="1" r="143" ht="15.0">
      <c t="s" s="1" r="A143">
        <v>756</v>
      </c>
      <c s="3" r="B143">
        <v>41625.0</v>
      </c>
      <c t="s" s="1" r="C143">
        <v>757</v>
      </c>
      <c s="1" r="D143">
        <v>10.0</v>
      </c>
      <c s="1" r="E143">
        <v>26.0</v>
      </c>
      <c t="s" s="1" r="J143">
        <v>758</v>
      </c>
      <c s="3" r="K143">
        <v>41627.0</v>
      </c>
      <c t="s" s="1" r="L143">
        <v>759</v>
      </c>
      <c s="1" r="M143">
        <v>17.0</v>
      </c>
      <c s="1" r="N143">
        <v>9.0</v>
      </c>
    </row>
    <row customHeight="1" r="144" ht="15.0">
      <c t="s" s="1" r="A144">
        <v>760</v>
      </c>
      <c s="3" r="B144">
        <v>41625.0</v>
      </c>
      <c t="s" s="1" r="C144">
        <v>761</v>
      </c>
      <c s="1" r="D144">
        <v>18.0</v>
      </c>
      <c s="1" r="E144">
        <v>27.0</v>
      </c>
      <c t="s" s="1" r="J144">
        <v>762</v>
      </c>
      <c s="3" r="K144">
        <v>41627.0</v>
      </c>
      <c t="s" s="1" r="L144">
        <v>763</v>
      </c>
      <c s="1" r="M144">
        <v>14.0</v>
      </c>
      <c s="1" r="N144">
        <v>10.0</v>
      </c>
    </row>
    <row customHeight="1" r="145" ht="15.0">
      <c t="s" s="1" r="A145">
        <v>764</v>
      </c>
      <c s="3" r="B145">
        <v>41625.0</v>
      </c>
      <c t="s" s="1" r="C145">
        <v>765</v>
      </c>
      <c s="1" r="D145">
        <v>17.0</v>
      </c>
      <c s="1" r="E145">
        <v>28.0</v>
      </c>
      <c t="s" s="1" r="J145">
        <v>766</v>
      </c>
      <c s="3" r="K145">
        <v>41627.0</v>
      </c>
      <c t="s" s="1" r="L145">
        <v>767</v>
      </c>
      <c s="1" r="M145">
        <v>14.5</v>
      </c>
      <c s="1" r="N145">
        <v>11.0</v>
      </c>
    </row>
    <row customHeight="1" r="146" ht="15.0">
      <c t="s" s="1" r="A146">
        <v>768</v>
      </c>
      <c s="3" r="B146">
        <v>41625.0</v>
      </c>
      <c t="s" s="1" r="C146">
        <v>769</v>
      </c>
      <c s="1" r="D146">
        <v>13.0</v>
      </c>
      <c s="1" r="E146">
        <v>29.0</v>
      </c>
      <c t="s" s="1" r="J146">
        <v>770</v>
      </c>
      <c s="3" r="K146">
        <v>41627.0</v>
      </c>
      <c t="s" s="1" r="L146">
        <v>771</v>
      </c>
      <c s="1" r="M146">
        <v>18.0</v>
      </c>
      <c s="1" r="N146">
        <v>12.0</v>
      </c>
    </row>
    <row customHeight="1" r="147" ht="15.0">
      <c t="s" s="1" r="A147">
        <v>772</v>
      </c>
      <c s="3" r="B147">
        <v>41625.0</v>
      </c>
      <c t="s" s="1" r="C147">
        <v>773</v>
      </c>
      <c s="1" r="D147">
        <v>11.0</v>
      </c>
      <c s="1" r="E147">
        <v>30.0</v>
      </c>
      <c t="s" s="1" r="J147">
        <v>774</v>
      </c>
      <c s="3" r="K147">
        <v>41627.0</v>
      </c>
      <c t="s" s="1" r="L147">
        <v>775</v>
      </c>
      <c s="1" r="M147">
        <v>14.0</v>
      </c>
      <c s="1" r="N147">
        <v>13.0</v>
      </c>
    </row>
    <row customHeight="1" r="148" ht="15.0">
      <c t="s" s="1" r="A148">
        <v>776</v>
      </c>
      <c s="3" r="B148">
        <v>41625.0</v>
      </c>
      <c t="s" s="1" r="C148">
        <v>777</v>
      </c>
      <c s="1" r="D148">
        <v>23.0</v>
      </c>
      <c s="1" r="E148">
        <v>31.0</v>
      </c>
      <c t="s" s="1" r="J148">
        <v>778</v>
      </c>
      <c s="3" r="K148">
        <v>41627.0</v>
      </c>
      <c t="s" s="1" r="L148">
        <v>779</v>
      </c>
      <c s="1" r="M148">
        <v>15.0</v>
      </c>
      <c s="1" r="N148">
        <v>14.0</v>
      </c>
    </row>
    <row customHeight="1" r="149" ht="15.0">
      <c t="s" s="1" r="A149">
        <v>780</v>
      </c>
      <c s="3" r="B149">
        <v>41625.0</v>
      </c>
      <c t="s" s="1" r="C149">
        <v>781</v>
      </c>
      <c s="1" r="D149">
        <v>6.0</v>
      </c>
      <c s="1" r="E149">
        <v>32.0</v>
      </c>
      <c t="s" s="1" r="J149">
        <v>782</v>
      </c>
      <c s="3" r="K149">
        <v>41627.0</v>
      </c>
      <c t="s" s="1" r="L149">
        <v>783</v>
      </c>
      <c s="1" r="M149">
        <v>13.0</v>
      </c>
      <c s="1" r="N149">
        <v>15.0</v>
      </c>
    </row>
    <row customHeight="1" r="150" ht="15.0">
      <c t="s" s="1" r="A150">
        <v>784</v>
      </c>
      <c s="3" r="B150">
        <v>41625.0</v>
      </c>
      <c t="s" s="1" r="C150">
        <v>785</v>
      </c>
      <c s="1" r="D150">
        <v>17.0</v>
      </c>
      <c s="1" r="E150">
        <v>33.0</v>
      </c>
      <c t="s" s="1" r="J150">
        <v>786</v>
      </c>
      <c s="3" r="K150">
        <v>41627.0</v>
      </c>
      <c t="s" s="1" r="L150">
        <v>787</v>
      </c>
      <c s="1" r="M150">
        <v>15.0</v>
      </c>
      <c s="1" r="N150">
        <v>16.0</v>
      </c>
    </row>
    <row customHeight="1" r="151" ht="15.0">
      <c t="s" s="1" r="A151">
        <v>788</v>
      </c>
      <c s="3" r="B151">
        <v>41625.0</v>
      </c>
      <c t="s" s="1" r="C151">
        <v>789</v>
      </c>
      <c s="1" r="D151">
        <v>14.0</v>
      </c>
      <c s="1" r="E151">
        <v>34.0</v>
      </c>
      <c t="s" s="1" r="J151">
        <v>790</v>
      </c>
      <c s="3" r="K151">
        <v>41627.0</v>
      </c>
      <c t="s" s="1" r="L151">
        <v>791</v>
      </c>
      <c s="1" r="M151">
        <v>12.0</v>
      </c>
      <c s="1" r="N151">
        <v>17.0</v>
      </c>
    </row>
    <row customHeight="1" r="152" ht="15.0">
      <c t="s" s="1" r="A152">
        <v>792</v>
      </c>
      <c s="3" r="B152">
        <v>41625.0</v>
      </c>
      <c t="s" s="1" r="C152">
        <v>793</v>
      </c>
      <c s="1" r="D152">
        <v>15.0</v>
      </c>
      <c s="1" r="E152">
        <v>35.0</v>
      </c>
      <c t="s" s="1" r="J152">
        <v>794</v>
      </c>
      <c s="3" r="K152">
        <v>41627.0</v>
      </c>
      <c t="s" s="1" r="L152">
        <v>795</v>
      </c>
      <c s="1" r="M152">
        <v>14.0</v>
      </c>
      <c s="1" r="N152">
        <v>18.0</v>
      </c>
    </row>
    <row customHeight="1" r="153" ht="15.0">
      <c t="s" s="1" r="A153">
        <v>796</v>
      </c>
      <c s="3" r="B153">
        <v>41625.0</v>
      </c>
      <c t="s" s="1" r="C153">
        <v>797</v>
      </c>
      <c s="1" r="D153">
        <v>13.0</v>
      </c>
      <c s="1" r="E153">
        <v>36.0</v>
      </c>
      <c t="s" s="1" r="J153">
        <v>798</v>
      </c>
      <c s="3" r="K153">
        <v>41627.0</v>
      </c>
      <c t="s" s="1" r="L153">
        <v>799</v>
      </c>
      <c s="1" r="M153">
        <v>13.0</v>
      </c>
      <c s="1" r="N153">
        <v>19.0</v>
      </c>
    </row>
    <row customHeight="1" r="154" ht="15.0">
      <c t="s" s="1" r="A154">
        <v>800</v>
      </c>
      <c s="3" r="B154">
        <v>41625.0</v>
      </c>
      <c t="s" s="1" r="C154">
        <v>801</v>
      </c>
      <c s="1" r="D154">
        <v>16.0</v>
      </c>
      <c s="1" r="E154">
        <v>37.0</v>
      </c>
      <c t="s" s="1" r="J154">
        <v>802</v>
      </c>
      <c s="3" r="K154">
        <v>41627.0</v>
      </c>
      <c t="s" s="1" r="L154">
        <v>803</v>
      </c>
      <c s="1" r="M154">
        <v>13.0</v>
      </c>
      <c s="1" r="N154">
        <v>20.0</v>
      </c>
    </row>
    <row customHeight="1" r="155" ht="15.0">
      <c t="s" s="1" r="A155">
        <v>804</v>
      </c>
      <c s="3" r="B155">
        <v>41625.0</v>
      </c>
      <c t="s" s="1" r="C155">
        <v>805</v>
      </c>
      <c s="1" r="D155">
        <v>12.0</v>
      </c>
      <c s="1" r="E155">
        <v>38.0</v>
      </c>
      <c t="s" s="1" r="J155">
        <v>806</v>
      </c>
      <c s="3" r="K155">
        <v>41627.0</v>
      </c>
      <c t="s" s="1" r="L155">
        <v>807</v>
      </c>
      <c s="1" r="M155">
        <v>12.0</v>
      </c>
      <c s="1" r="N155">
        <v>21.0</v>
      </c>
    </row>
    <row customHeight="1" r="156" ht="15.0">
      <c t="s" s="1" r="A156">
        <v>808</v>
      </c>
      <c s="3" r="B156">
        <v>41625.0</v>
      </c>
      <c t="s" s="1" r="C156">
        <v>809</v>
      </c>
      <c s="1" r="D156">
        <v>12.0</v>
      </c>
      <c s="1" r="E156">
        <v>39.0</v>
      </c>
      <c t="s" s="1" r="J156">
        <v>810</v>
      </c>
      <c s="3" r="K156">
        <v>41627.0</v>
      </c>
      <c t="s" s="1" r="L156">
        <v>811</v>
      </c>
      <c s="1" r="M156">
        <v>18.0</v>
      </c>
      <c s="1" r="N156">
        <v>22.0</v>
      </c>
    </row>
    <row customHeight="1" r="157" ht="15.0">
      <c t="s" s="1" r="A157">
        <v>812</v>
      </c>
      <c s="3" r="B157">
        <v>41625.0</v>
      </c>
      <c t="s" s="1" r="C157">
        <v>813</v>
      </c>
      <c s="1" r="D157">
        <v>16.0</v>
      </c>
      <c s="1" r="E157">
        <v>40.0</v>
      </c>
      <c t="s" s="1" r="J157">
        <v>814</v>
      </c>
      <c s="3" r="K157">
        <v>41627.0</v>
      </c>
      <c t="s" s="1" r="L157">
        <v>815</v>
      </c>
      <c s="1" r="M157">
        <v>18.0</v>
      </c>
      <c s="1" r="N157">
        <v>23.0</v>
      </c>
    </row>
    <row customHeight="1" r="158" ht="15.0">
      <c t="s" s="1" r="A158">
        <v>816</v>
      </c>
      <c s="3" r="B158">
        <v>41625.0</v>
      </c>
      <c t="s" s="1" r="C158">
        <v>817</v>
      </c>
      <c s="1" r="D158">
        <v>14.0</v>
      </c>
      <c s="1" r="E158">
        <v>41.0</v>
      </c>
      <c t="s" s="1" r="J158">
        <v>818</v>
      </c>
      <c s="3" r="K158">
        <v>41627.0</v>
      </c>
      <c t="s" s="1" r="L158">
        <v>819</v>
      </c>
      <c s="1" r="M158">
        <v>12.0</v>
      </c>
      <c s="1" r="N158">
        <v>24.0</v>
      </c>
    </row>
    <row customHeight="1" r="159" ht="15.0">
      <c t="s" s="1" r="A159">
        <v>820</v>
      </c>
      <c s="3" r="B159">
        <v>41625.0</v>
      </c>
      <c t="s" s="1" r="C159">
        <v>821</v>
      </c>
      <c s="1" r="D159">
        <v>16.0</v>
      </c>
      <c s="1" r="E159">
        <v>42.0</v>
      </c>
      <c t="s" s="1" r="J159">
        <v>822</v>
      </c>
      <c s="3" r="K159">
        <v>41627.0</v>
      </c>
      <c t="s" s="1" r="L159">
        <v>823</v>
      </c>
      <c s="1" r="M159">
        <v>12.0</v>
      </c>
      <c s="1" r="N159">
        <v>25.0</v>
      </c>
    </row>
    <row customHeight="1" r="160" ht="15.0">
      <c t="s" s="1" r="A160">
        <v>824</v>
      </c>
      <c s="3" r="B160">
        <v>41625.0</v>
      </c>
      <c t="s" s="1" r="C160">
        <v>825</v>
      </c>
      <c s="1" r="D160">
        <v>9.0</v>
      </c>
      <c s="1" r="E160">
        <v>43.0</v>
      </c>
      <c t="s" s="1" r="J160">
        <v>826</v>
      </c>
      <c s="3" r="K160">
        <v>41627.0</v>
      </c>
      <c t="s" s="1" r="L160">
        <v>827</v>
      </c>
      <c s="1" r="M160">
        <v>10.0</v>
      </c>
      <c s="1" r="N160">
        <v>26.0</v>
      </c>
    </row>
    <row customHeight="1" r="161" ht="15.0">
      <c t="s" s="1" r="A161">
        <v>828</v>
      </c>
      <c s="3" r="B161">
        <v>41625.0</v>
      </c>
      <c t="s" s="1" r="C161">
        <v>829</v>
      </c>
      <c s="1" r="D161">
        <v>11.0</v>
      </c>
      <c s="1" r="E161">
        <v>44.0</v>
      </c>
      <c t="s" s="1" r="J161">
        <v>830</v>
      </c>
      <c s="3" r="K161">
        <v>41627.0</v>
      </c>
      <c t="s" s="1" r="L161">
        <v>831</v>
      </c>
      <c s="1" r="M161">
        <v>11.0</v>
      </c>
      <c s="1" r="N161">
        <v>27.0</v>
      </c>
    </row>
    <row customHeight="1" r="162" ht="15.0">
      <c t="s" s="1" r="A162">
        <v>832</v>
      </c>
      <c s="3" r="B162">
        <v>41625.0</v>
      </c>
      <c t="s" s="1" r="C162">
        <v>833</v>
      </c>
      <c s="1" r="D162">
        <v>12.0</v>
      </c>
      <c s="1" r="E162">
        <v>45.0</v>
      </c>
      <c t="s" s="1" r="J162">
        <v>834</v>
      </c>
      <c s="3" r="K162">
        <v>41627.0</v>
      </c>
      <c t="s" s="1" r="L162">
        <v>835</v>
      </c>
      <c s="1" r="M162">
        <v>20.0</v>
      </c>
      <c s="1" r="N162">
        <v>1.0</v>
      </c>
      <c s="1" r="O162">
        <v>12.0</v>
      </c>
      <c t="str" s="1" r="P162">
        <f>AVERAGE(M162:M173)</f>
        <v>19.83333333</v>
      </c>
    </row>
    <row customHeight="1" r="163" ht="15.0">
      <c t="s" s="1" r="A163">
        <v>836</v>
      </c>
      <c s="3" r="B163">
        <v>41625.0</v>
      </c>
      <c t="s" s="1" r="C163">
        <v>837</v>
      </c>
      <c s="1" r="D163">
        <v>11.0</v>
      </c>
      <c s="1" r="E163">
        <v>46.0</v>
      </c>
      <c t="s" s="1" r="J163">
        <v>838</v>
      </c>
      <c s="3" r="K163">
        <v>41627.0</v>
      </c>
      <c t="s" s="1" r="L163">
        <v>839</v>
      </c>
      <c s="1" r="M163">
        <v>25.0</v>
      </c>
      <c s="1" r="N163">
        <v>2.0</v>
      </c>
    </row>
    <row customHeight="1" r="164" ht="15.0">
      <c t="s" s="1" r="A164">
        <v>840</v>
      </c>
      <c s="3" r="B164">
        <v>41625.0</v>
      </c>
      <c t="s" s="1" r="C164">
        <v>841</v>
      </c>
      <c s="1" r="D164">
        <v>18.0</v>
      </c>
      <c s="1" r="E164">
        <v>47.0</v>
      </c>
      <c t="s" s="1" r="J164">
        <v>842</v>
      </c>
      <c s="3" r="K164">
        <v>41627.0</v>
      </c>
      <c t="s" s="1" r="L164">
        <v>843</v>
      </c>
      <c s="1" r="M164">
        <v>23.0</v>
      </c>
      <c s="1" r="N164">
        <v>3.0</v>
      </c>
    </row>
    <row customHeight="1" r="165" ht="15.0">
      <c t="s" s="1" r="A165">
        <v>844</v>
      </c>
      <c s="3" r="B165">
        <v>41625.0</v>
      </c>
      <c t="s" s="1" r="C165">
        <v>845</v>
      </c>
      <c s="1" r="D165">
        <v>17.0</v>
      </c>
      <c s="1" r="E165">
        <v>48.0</v>
      </c>
      <c t="s" s="1" r="J165">
        <v>846</v>
      </c>
      <c s="3" r="K165">
        <v>41627.0</v>
      </c>
      <c t="s" s="1" r="L165">
        <v>847</v>
      </c>
      <c s="1" r="M165">
        <v>19.0</v>
      </c>
      <c s="1" r="N165">
        <v>4.0</v>
      </c>
    </row>
    <row customHeight="1" r="166" ht="15.0">
      <c t="s" s="1" r="A166">
        <v>848</v>
      </c>
      <c s="3" r="B166">
        <v>41625.0</v>
      </c>
      <c t="s" s="1" r="C166">
        <v>849</v>
      </c>
      <c s="1" r="D166">
        <v>7.0</v>
      </c>
      <c s="1" r="E166">
        <v>49.0</v>
      </c>
      <c t="s" s="1" r="J166">
        <v>850</v>
      </c>
      <c s="3" r="K166">
        <v>41627.0</v>
      </c>
      <c t="s" s="1" r="L166">
        <v>851</v>
      </c>
      <c s="1" r="M166">
        <v>21.0</v>
      </c>
      <c s="1" r="N166">
        <v>5.0</v>
      </c>
    </row>
    <row customHeight="1" r="167" ht="15.0">
      <c t="s" s="1" r="A167">
        <v>852</v>
      </c>
      <c s="3" r="B167">
        <v>41625.0</v>
      </c>
      <c t="s" s="1" r="C167">
        <v>853</v>
      </c>
      <c s="1" r="D167">
        <v>16.0</v>
      </c>
      <c s="1" r="E167">
        <v>50.0</v>
      </c>
      <c t="s" s="1" r="J167">
        <v>854</v>
      </c>
      <c s="3" r="K167">
        <v>41627.0</v>
      </c>
      <c t="s" s="1" r="L167">
        <v>855</v>
      </c>
      <c s="1" r="M167">
        <v>16.0</v>
      </c>
      <c s="1" r="N167">
        <v>6.0</v>
      </c>
    </row>
    <row customHeight="1" r="168" ht="15.0">
      <c t="s" s="1" r="A168">
        <v>856</v>
      </c>
      <c s="3" r="B168">
        <v>41625.0</v>
      </c>
      <c t="s" s="1" r="C168">
        <v>857</v>
      </c>
      <c s="1" r="D168">
        <v>17.0</v>
      </c>
      <c s="1" r="E168">
        <v>51.0</v>
      </c>
      <c t="s" s="1" r="J168">
        <v>858</v>
      </c>
      <c s="3" r="K168">
        <v>41627.0</v>
      </c>
      <c t="s" s="1" r="L168">
        <v>859</v>
      </c>
      <c s="1" r="M168">
        <v>19.0</v>
      </c>
      <c s="1" r="N168">
        <v>7.0</v>
      </c>
    </row>
    <row customHeight="1" r="169" ht="15.0">
      <c t="s" s="1" r="A169">
        <v>860</v>
      </c>
      <c s="3" r="B169">
        <v>41625.0</v>
      </c>
      <c t="s" s="1" r="C169">
        <v>861</v>
      </c>
      <c s="1" r="D169">
        <v>10.0</v>
      </c>
      <c s="1" r="E169">
        <v>52.0</v>
      </c>
      <c t="s" s="1" r="J169">
        <v>862</v>
      </c>
      <c s="3" r="K169">
        <v>41627.0</v>
      </c>
      <c t="s" s="1" r="L169">
        <v>863</v>
      </c>
      <c s="1" r="M169">
        <v>21.0</v>
      </c>
      <c s="1" r="N169">
        <v>8.0</v>
      </c>
    </row>
    <row customHeight="1" r="170" ht="15.0">
      <c t="s" s="1" r="A170">
        <v>864</v>
      </c>
      <c s="3" r="B170">
        <v>41625.0</v>
      </c>
      <c t="s" s="1" r="C170">
        <v>865</v>
      </c>
      <c s="1" r="D170">
        <v>13.0</v>
      </c>
      <c s="1" r="E170">
        <v>53.0</v>
      </c>
      <c t="s" s="1" r="J170">
        <v>866</v>
      </c>
      <c s="3" r="K170">
        <v>41627.0</v>
      </c>
      <c t="s" s="1" r="L170">
        <v>867</v>
      </c>
      <c s="1" r="M170">
        <v>22.0</v>
      </c>
      <c s="1" r="N170">
        <v>9.0</v>
      </c>
    </row>
    <row customHeight="1" r="171" ht="15.0">
      <c t="s" s="1" r="A171">
        <v>868</v>
      </c>
      <c s="3" r="B171">
        <v>41625.0</v>
      </c>
      <c t="s" s="1" r="C171">
        <v>869</v>
      </c>
      <c s="1" r="D171">
        <v>10.0</v>
      </c>
      <c s="1" r="E171">
        <v>54.0</v>
      </c>
      <c t="s" s="1" r="J171">
        <v>870</v>
      </c>
      <c s="3" r="K171">
        <v>41627.0</v>
      </c>
      <c t="s" s="1" r="L171">
        <v>871</v>
      </c>
      <c s="1" r="M171">
        <v>18.0</v>
      </c>
      <c s="1" r="N171">
        <v>10.0</v>
      </c>
    </row>
    <row customHeight="1" r="172" ht="15.0">
      <c t="s" s="1" r="A172">
        <v>872</v>
      </c>
      <c s="3" r="B172">
        <v>41625.0</v>
      </c>
      <c t="s" s="1" r="C172">
        <v>873</v>
      </c>
      <c s="1" r="D172">
        <v>7.0</v>
      </c>
      <c s="1" r="E172">
        <v>55.0</v>
      </c>
      <c t="s" s="1" r="J172">
        <v>874</v>
      </c>
      <c s="3" r="K172">
        <v>41627.0</v>
      </c>
      <c t="s" s="1" r="L172">
        <v>875</v>
      </c>
      <c s="1" r="M172">
        <v>16.0</v>
      </c>
      <c s="1" r="N172">
        <v>11.0</v>
      </c>
    </row>
    <row customHeight="1" r="173" ht="15.0">
      <c t="s" s="1" r="A173">
        <v>876</v>
      </c>
      <c s="3" r="B173">
        <v>41625.0</v>
      </c>
      <c t="s" s="1" r="C173">
        <v>877</v>
      </c>
      <c s="1" r="D173">
        <v>8.0</v>
      </c>
      <c s="1" r="E173">
        <v>56.0</v>
      </c>
      <c t="s" s="1" r="J173">
        <v>878</v>
      </c>
      <c s="3" r="K173">
        <v>41627.0</v>
      </c>
      <c t="s" s="1" r="L173">
        <v>879</v>
      </c>
      <c s="1" r="M173">
        <v>18.0</v>
      </c>
      <c s="1" r="N173">
        <v>12.0</v>
      </c>
    </row>
    <row customHeight="1" r="174" ht="15.0">
      <c t="s" s="1" r="A174">
        <v>880</v>
      </c>
      <c s="3" r="B174">
        <v>41625.0</v>
      </c>
      <c t="s" s="1" r="C174">
        <v>881</v>
      </c>
      <c s="1" r="D174">
        <v>8.0</v>
      </c>
      <c s="1" r="E174">
        <v>57.0</v>
      </c>
      <c t="s" s="1" r="J174">
        <v>882</v>
      </c>
      <c s="3" r="K174">
        <v>41627.0</v>
      </c>
      <c t="s" s="1" r="L174">
        <v>883</v>
      </c>
      <c s="1" r="M174">
        <v>24.0</v>
      </c>
      <c s="1" r="N174">
        <v>1.0</v>
      </c>
      <c s="1" r="O174">
        <v>23.0</v>
      </c>
      <c t="str" s="1" r="P174">
        <f>AVERAGE(M174:M196)</f>
        <v>14.5</v>
      </c>
    </row>
    <row customHeight="1" r="175" ht="15.0">
      <c t="s" s="1" r="A175">
        <v>884</v>
      </c>
      <c s="3" r="B175">
        <v>41625.0</v>
      </c>
      <c t="s" s="1" r="C175">
        <v>885</v>
      </c>
      <c s="1" r="D175">
        <v>11.0</v>
      </c>
      <c s="1" r="E175">
        <v>58.0</v>
      </c>
      <c t="s" s="1" r="J175">
        <v>886</v>
      </c>
      <c s="3" r="K175">
        <v>41627.0</v>
      </c>
      <c t="s" s="1" r="L175">
        <v>887</v>
      </c>
      <c s="1" r="M175">
        <v>15.5</v>
      </c>
      <c s="1" r="N175">
        <v>2.0</v>
      </c>
    </row>
    <row customHeight="1" r="176" ht="15.0">
      <c t="s" s="1" r="A176">
        <v>888</v>
      </c>
      <c s="3" r="B176">
        <v>41625.0</v>
      </c>
      <c t="s" s="1" r="C176">
        <v>889</v>
      </c>
      <c s="1" r="D176">
        <v>11.0</v>
      </c>
      <c s="1" r="E176">
        <v>59.0</v>
      </c>
      <c t="s" s="1" r="J176">
        <v>890</v>
      </c>
      <c s="3" r="K176">
        <v>41627.0</v>
      </c>
      <c t="s" s="1" r="L176">
        <v>891</v>
      </c>
      <c s="1" r="M176">
        <v>11.0</v>
      </c>
      <c s="1" r="N176">
        <v>3.0</v>
      </c>
    </row>
    <row customHeight="1" r="177" ht="15.0">
      <c t="s" s="1" r="A177">
        <v>892</v>
      </c>
      <c s="3" r="B177">
        <v>41625.0</v>
      </c>
      <c t="s" s="1" r="C177">
        <v>893</v>
      </c>
      <c s="1" r="D177">
        <v>14.0</v>
      </c>
      <c s="1" r="E177">
        <v>60.0</v>
      </c>
      <c t="s" s="1" r="J177">
        <v>894</v>
      </c>
      <c s="3" r="K177">
        <v>41627.0</v>
      </c>
      <c t="s" s="1" r="L177">
        <v>895</v>
      </c>
      <c s="1" r="M177">
        <v>15.0</v>
      </c>
      <c s="1" r="N177">
        <v>4.0</v>
      </c>
    </row>
    <row customHeight="1" r="178" ht="15.0">
      <c t="s" s="1" r="A178">
        <v>896</v>
      </c>
      <c s="3" r="B178">
        <v>41625.0</v>
      </c>
      <c t="s" s="1" r="C178">
        <v>897</v>
      </c>
      <c s="1" r="D178">
        <v>10.0</v>
      </c>
      <c s="1" r="E178">
        <v>61.0</v>
      </c>
      <c t="s" s="1" r="J178">
        <v>898</v>
      </c>
      <c s="3" r="K178">
        <v>41627.0</v>
      </c>
      <c t="s" s="1" r="L178">
        <v>899</v>
      </c>
      <c s="1" r="M178">
        <v>17.0</v>
      </c>
      <c s="1" r="N178">
        <v>5.0</v>
      </c>
    </row>
    <row customHeight="1" r="179" ht="15.0">
      <c t="s" s="1" r="A179">
        <v>900</v>
      </c>
      <c s="3" r="B179">
        <v>41625.0</v>
      </c>
      <c t="s" s="1" r="C179">
        <v>901</v>
      </c>
      <c s="1" r="D179">
        <v>11.0</v>
      </c>
      <c s="1" r="E179">
        <v>62.0</v>
      </c>
      <c t="s" s="1" r="J179">
        <v>902</v>
      </c>
      <c s="3" r="K179">
        <v>41627.0</v>
      </c>
      <c t="s" s="1" r="L179">
        <v>903</v>
      </c>
      <c s="1" r="M179">
        <v>15.0</v>
      </c>
      <c s="1" r="N179">
        <v>6.0</v>
      </c>
    </row>
    <row customHeight="1" r="180" ht="15.0">
      <c t="s" s="1" r="A180">
        <v>904</v>
      </c>
      <c s="3" r="B180">
        <v>41625.0</v>
      </c>
      <c t="s" s="1" r="C180">
        <v>905</v>
      </c>
      <c s="1" r="D180">
        <v>11.0</v>
      </c>
      <c s="1" r="E180">
        <v>63.0</v>
      </c>
      <c t="s" s="1" r="J180">
        <v>906</v>
      </c>
      <c s="3" r="K180">
        <v>41627.0</v>
      </c>
      <c t="s" s="1" r="L180">
        <v>907</v>
      </c>
      <c s="1" r="M180">
        <v>17.0</v>
      </c>
      <c s="1" r="N180">
        <v>7.0</v>
      </c>
    </row>
    <row customHeight="1" r="181" ht="15.0">
      <c t="s" s="1" r="A181">
        <v>908</v>
      </c>
      <c s="3" r="B181">
        <v>41625.0</v>
      </c>
      <c t="s" s="1" r="C181">
        <v>909</v>
      </c>
      <c s="1" r="D181">
        <v>7.0</v>
      </c>
      <c s="1" r="E181">
        <v>64.0</v>
      </c>
      <c t="s" s="1" r="J181">
        <v>910</v>
      </c>
      <c s="3" r="K181">
        <v>41627.0</v>
      </c>
      <c t="s" s="1" r="L181">
        <v>911</v>
      </c>
      <c s="1" r="M181">
        <v>16.0</v>
      </c>
      <c s="1" r="N181">
        <v>8.0</v>
      </c>
    </row>
    <row customHeight="1" r="182" ht="15.0">
      <c t="s" s="1" r="A182">
        <v>912</v>
      </c>
      <c s="3" r="B182">
        <v>41625.0</v>
      </c>
      <c t="s" s="1" r="C182">
        <v>913</v>
      </c>
      <c s="1" r="D182">
        <v>11.0</v>
      </c>
      <c s="1" r="E182">
        <v>65.0</v>
      </c>
      <c t="s" s="1" r="J182">
        <v>914</v>
      </c>
      <c s="3" r="K182">
        <v>41627.0</v>
      </c>
      <c t="s" s="1" r="L182">
        <v>915</v>
      </c>
      <c s="1" r="M182">
        <v>15.0</v>
      </c>
      <c s="1" r="N182">
        <v>9.0</v>
      </c>
    </row>
    <row customHeight="1" r="183" ht="15.0">
      <c t="s" s="1" r="A183">
        <v>916</v>
      </c>
      <c s="3" r="B183">
        <v>41625.0</v>
      </c>
      <c t="s" s="1" r="C183">
        <v>917</v>
      </c>
      <c s="1" r="D183">
        <v>8.0</v>
      </c>
      <c s="1" r="E183">
        <v>66.0</v>
      </c>
      <c t="s" s="1" r="J183">
        <v>918</v>
      </c>
      <c s="3" r="K183">
        <v>41627.0</v>
      </c>
      <c t="s" s="1" r="L183">
        <v>919</v>
      </c>
      <c s="1" r="M183">
        <v>14.0</v>
      </c>
      <c s="1" r="N183">
        <v>10.0</v>
      </c>
    </row>
    <row customHeight="1" r="184" ht="15.0">
      <c t="s" s="1" r="A184">
        <v>920</v>
      </c>
      <c s="3" r="B184">
        <v>41625.0</v>
      </c>
      <c t="s" s="1" r="C184">
        <v>921</v>
      </c>
      <c s="1" r="D184">
        <v>8.0</v>
      </c>
      <c s="1" r="E184">
        <v>67.0</v>
      </c>
      <c t="s" s="1" r="J184">
        <v>922</v>
      </c>
      <c s="3" r="K184">
        <v>41627.0</v>
      </c>
      <c t="s" s="1" r="L184">
        <v>923</v>
      </c>
      <c s="1" r="M184">
        <v>17.5</v>
      </c>
      <c s="1" r="N184">
        <v>11.0</v>
      </c>
    </row>
    <row customHeight="1" r="185" ht="15.0">
      <c t="s" s="1" r="A185">
        <v>924</v>
      </c>
      <c s="3" r="B185">
        <v>41625.0</v>
      </c>
      <c t="s" s="1" r="C185">
        <v>925</v>
      </c>
      <c s="1" r="D185">
        <v>12.0</v>
      </c>
      <c s="1" r="E185">
        <v>68.0</v>
      </c>
      <c t="s" s="1" r="J185">
        <v>926</v>
      </c>
      <c s="3" r="K185">
        <v>41627.0</v>
      </c>
      <c t="s" s="1" r="L185">
        <v>927</v>
      </c>
      <c s="1" r="M185">
        <v>13.5</v>
      </c>
      <c s="1" r="N185">
        <v>12.0</v>
      </c>
    </row>
    <row customHeight="1" r="186" ht="15.0">
      <c t="s" s="1" r="A186">
        <v>928</v>
      </c>
      <c s="3" r="B186">
        <v>41625.0</v>
      </c>
      <c t="s" s="1" r="C186">
        <v>929</v>
      </c>
      <c s="1" r="D186">
        <v>11.0</v>
      </c>
      <c s="1" r="E186">
        <v>69.0</v>
      </c>
      <c t="s" s="1" r="J186">
        <v>930</v>
      </c>
      <c s="3" r="K186">
        <v>41627.0</v>
      </c>
      <c t="s" s="1" r="L186">
        <v>931</v>
      </c>
      <c s="1" r="M186">
        <v>16.0</v>
      </c>
      <c s="1" r="N186">
        <v>13.0</v>
      </c>
    </row>
    <row customHeight="1" r="187" ht="15.0">
      <c t="s" s="1" r="A187">
        <v>932</v>
      </c>
      <c s="3" r="B187">
        <v>41625.0</v>
      </c>
      <c t="s" s="1" r="C187">
        <v>933</v>
      </c>
      <c s="1" r="D187">
        <v>8.0</v>
      </c>
      <c s="1" r="E187">
        <v>70.0</v>
      </c>
      <c t="s" s="1" r="J187">
        <v>934</v>
      </c>
      <c s="3" r="K187">
        <v>41627.0</v>
      </c>
      <c t="s" s="1" r="L187">
        <v>935</v>
      </c>
      <c s="1" r="M187">
        <v>12.0</v>
      </c>
      <c s="1" r="N187">
        <v>14.0</v>
      </c>
    </row>
    <row customHeight="1" r="188" ht="15.0">
      <c t="s" s="1" r="A188">
        <v>936</v>
      </c>
      <c s="3" r="B188">
        <v>41625.0</v>
      </c>
      <c t="s" s="1" r="C188">
        <v>937</v>
      </c>
      <c s="1" r="D188">
        <v>10.0</v>
      </c>
      <c s="1" r="E188">
        <v>71.0</v>
      </c>
      <c t="s" s="1" r="J188">
        <v>938</v>
      </c>
      <c s="3" r="K188">
        <v>41627.0</v>
      </c>
      <c t="s" s="1" r="L188">
        <v>939</v>
      </c>
      <c s="1" r="M188">
        <v>16.0</v>
      </c>
      <c s="1" r="N188">
        <v>15.0</v>
      </c>
    </row>
    <row customHeight="1" r="189" ht="15.0">
      <c t="s" s="1" r="A189">
        <v>940</v>
      </c>
      <c s="3" r="B189">
        <v>41625.0</v>
      </c>
      <c t="s" s="1" r="C189">
        <v>941</v>
      </c>
      <c s="1" r="D189">
        <v>11.0</v>
      </c>
      <c s="1" r="E189">
        <v>72.0</v>
      </c>
      <c t="s" s="1" r="J189">
        <v>942</v>
      </c>
      <c s="3" r="K189">
        <v>41627.0</v>
      </c>
      <c t="s" s="1" r="L189">
        <v>943</v>
      </c>
      <c s="1" r="M189">
        <v>15.0</v>
      </c>
      <c s="1" r="N189">
        <v>16.0</v>
      </c>
    </row>
    <row customHeight="1" r="190" ht="15.0">
      <c t="s" s="1" r="A190">
        <v>944</v>
      </c>
      <c s="3" r="B190">
        <v>41625.0</v>
      </c>
      <c t="s" s="1" r="C190">
        <v>945</v>
      </c>
      <c s="1" r="D190">
        <v>8.0</v>
      </c>
      <c s="1" r="E190">
        <v>73.0</v>
      </c>
      <c t="s" s="1" r="J190">
        <v>946</v>
      </c>
      <c s="3" r="K190">
        <v>41627.0</v>
      </c>
      <c t="s" s="1" r="L190">
        <v>947</v>
      </c>
      <c s="1" r="M190">
        <v>13.0</v>
      </c>
      <c s="1" r="N190">
        <v>17.0</v>
      </c>
    </row>
    <row customHeight="1" r="191" ht="15.0">
      <c t="s" s="1" r="A191">
        <v>948</v>
      </c>
      <c s="3" r="B191">
        <v>41625.0</v>
      </c>
      <c t="s" s="1" r="C191">
        <v>949</v>
      </c>
      <c s="1" r="D191">
        <v>13.0</v>
      </c>
      <c s="1" r="E191">
        <v>74.0</v>
      </c>
      <c t="s" s="1" r="J191">
        <v>950</v>
      </c>
      <c s="3" r="K191">
        <v>41627.0</v>
      </c>
      <c t="s" s="1" r="L191">
        <v>951</v>
      </c>
      <c s="1" r="M191">
        <v>13.0</v>
      </c>
      <c s="1" r="N191">
        <v>18.0</v>
      </c>
    </row>
    <row customHeight="1" r="192" ht="15.0">
      <c t="s" s="1" r="A192">
        <v>952</v>
      </c>
      <c s="3" r="B192">
        <v>41625.0</v>
      </c>
      <c t="s" s="1" r="C192">
        <v>953</v>
      </c>
      <c s="1" r="D192">
        <v>13.0</v>
      </c>
      <c s="1" r="E192">
        <v>75.0</v>
      </c>
      <c t="s" s="1" r="J192">
        <v>954</v>
      </c>
      <c s="3" r="K192">
        <v>41627.0</v>
      </c>
      <c t="s" s="1" r="L192">
        <v>955</v>
      </c>
      <c s="1" r="M192">
        <v>13.0</v>
      </c>
      <c s="1" r="N192">
        <v>19.0</v>
      </c>
    </row>
    <row customHeight="1" r="193" ht="15.0">
      <c t="s" s="1" r="A193">
        <v>956</v>
      </c>
      <c s="3" r="B193">
        <v>41625.0</v>
      </c>
      <c t="s" s="1" r="C193">
        <v>957</v>
      </c>
      <c s="1" r="D193">
        <v>10.0</v>
      </c>
      <c s="1" r="E193">
        <v>76.0</v>
      </c>
      <c t="s" s="1" r="J193">
        <v>958</v>
      </c>
      <c s="3" r="K193">
        <v>41627.0</v>
      </c>
      <c t="s" s="1" r="L193">
        <v>959</v>
      </c>
      <c s="1" r="M193">
        <v>12.0</v>
      </c>
      <c s="1" r="N193">
        <v>20.0</v>
      </c>
    </row>
    <row customHeight="1" r="194" ht="15.0">
      <c t="s" s="1" r="A194">
        <v>960</v>
      </c>
      <c s="3" r="B194">
        <v>41625.0</v>
      </c>
      <c t="s" s="1" r="C194">
        <v>961</v>
      </c>
      <c s="1" r="D194">
        <v>7.0</v>
      </c>
      <c s="1" r="E194">
        <v>77.0</v>
      </c>
      <c t="s" s="1" r="J194">
        <v>962</v>
      </c>
      <c s="3" r="K194">
        <v>41627.0</v>
      </c>
      <c t="s" s="1" r="L194">
        <v>963</v>
      </c>
      <c s="1" r="M194">
        <v>13.0</v>
      </c>
      <c s="1" r="N194">
        <v>21.0</v>
      </c>
    </row>
    <row customHeight="1" r="195" ht="15.0">
      <c t="s" s="1" r="A195">
        <v>964</v>
      </c>
      <c s="3" r="B195">
        <v>41625.0</v>
      </c>
      <c t="s" s="1" r="C195">
        <v>965</v>
      </c>
      <c s="1" r="D195">
        <v>11.0</v>
      </c>
      <c s="1" r="E195">
        <v>1.0</v>
      </c>
      <c s="1" r="F195">
        <v>50.0</v>
      </c>
      <c t="str" s="1" r="G195">
        <f>AVERAGE(D195:D244)</f>
        <v>10.6</v>
      </c>
      <c t="str" s="1" r="H195">
        <f>STDEV(D195:D244)</f>
        <v>2.821202523</v>
      </c>
      <c t="s" s="1" r="J195">
        <v>966</v>
      </c>
      <c s="3" r="K195">
        <v>41627.0</v>
      </c>
      <c t="s" s="1" r="L195">
        <v>967</v>
      </c>
      <c s="1" r="M195">
        <v>9.0</v>
      </c>
      <c s="1" r="N195">
        <v>22.0</v>
      </c>
    </row>
    <row customHeight="1" r="196" ht="15.0">
      <c t="s" s="1" r="A196">
        <v>968</v>
      </c>
      <c s="3" r="B196">
        <v>41625.0</v>
      </c>
      <c t="s" s="1" r="C196">
        <v>969</v>
      </c>
      <c s="1" r="D196">
        <v>13.0</v>
      </c>
      <c s="1" r="E196">
        <v>2.0</v>
      </c>
      <c t="s" s="1" r="J196">
        <v>970</v>
      </c>
      <c s="3" r="K196">
        <v>41627.0</v>
      </c>
      <c t="s" s="1" r="L196">
        <v>971</v>
      </c>
      <c s="1" r="M196">
        <v>11.0</v>
      </c>
      <c s="1" r="N196">
        <v>23.0</v>
      </c>
    </row>
    <row customHeight="1" r="197" ht="15.0">
      <c t="s" s="1" r="A197">
        <v>972</v>
      </c>
      <c s="3" r="B197">
        <v>41625.0</v>
      </c>
      <c t="s" s="1" r="C197">
        <v>973</v>
      </c>
      <c s="1" r="D197">
        <v>10.0</v>
      </c>
      <c s="1" r="E197">
        <v>3.0</v>
      </c>
      <c t="s" s="1" r="J197">
        <v>974</v>
      </c>
      <c s="3" r="K197">
        <v>41627.0</v>
      </c>
      <c t="s" s="1" r="L197">
        <v>975</v>
      </c>
      <c s="1" r="M197">
        <v>19.0</v>
      </c>
      <c s="1" r="N197">
        <v>1.0</v>
      </c>
      <c s="1" r="O197">
        <v>10.0</v>
      </c>
      <c t="str" s="1" r="P197">
        <f>AVERAGE(M197:M206)</f>
        <v>17.2</v>
      </c>
    </row>
    <row customHeight="1" r="198" ht="15.0">
      <c t="s" s="1" r="A198">
        <v>976</v>
      </c>
      <c s="3" r="B198">
        <v>41625.0</v>
      </c>
      <c t="s" s="1" r="C198">
        <v>977</v>
      </c>
      <c s="1" r="D198">
        <v>11.0</v>
      </c>
      <c s="1" r="E198">
        <v>4.0</v>
      </c>
      <c t="s" s="1" r="J198">
        <v>978</v>
      </c>
      <c s="3" r="K198">
        <v>41627.0</v>
      </c>
      <c t="s" s="1" r="L198">
        <v>979</v>
      </c>
      <c s="1" r="M198">
        <v>15.0</v>
      </c>
      <c s="1" r="N198">
        <v>2.0</v>
      </c>
    </row>
    <row customHeight="1" r="199" ht="15.0">
      <c t="s" s="1" r="A199">
        <v>980</v>
      </c>
      <c s="3" r="B199">
        <v>41625.0</v>
      </c>
      <c t="s" s="1" r="C199">
        <v>981</v>
      </c>
      <c s="1" r="D199">
        <v>12.0</v>
      </c>
      <c s="1" r="E199">
        <v>5.0</v>
      </c>
      <c t="s" s="1" r="J199">
        <v>982</v>
      </c>
      <c s="3" r="K199">
        <v>41627.0</v>
      </c>
      <c t="s" s="1" r="L199">
        <v>983</v>
      </c>
      <c s="1" r="M199">
        <v>16.0</v>
      </c>
      <c s="1" r="N199">
        <v>3.0</v>
      </c>
    </row>
    <row customHeight="1" r="200" ht="15.0">
      <c t="s" s="1" r="A200">
        <v>984</v>
      </c>
      <c s="3" r="B200">
        <v>41625.0</v>
      </c>
      <c t="s" s="1" r="C200">
        <v>985</v>
      </c>
      <c s="1" r="D200">
        <v>13.0</v>
      </c>
      <c s="1" r="E200">
        <v>6.0</v>
      </c>
      <c t="s" s="1" r="J200">
        <v>986</v>
      </c>
      <c s="3" r="K200">
        <v>41627.0</v>
      </c>
      <c t="s" s="1" r="L200">
        <v>987</v>
      </c>
      <c s="1" r="M200">
        <v>18.0</v>
      </c>
      <c s="1" r="N200">
        <v>4.0</v>
      </c>
    </row>
    <row customHeight="1" r="201" ht="15.0">
      <c t="s" s="1" r="A201">
        <v>988</v>
      </c>
      <c s="3" r="B201">
        <v>41625.0</v>
      </c>
      <c t="s" s="1" r="C201">
        <v>989</v>
      </c>
      <c s="1" r="D201">
        <v>15.0</v>
      </c>
      <c s="1" r="E201">
        <v>7.0</v>
      </c>
      <c t="s" s="1" r="J201">
        <v>990</v>
      </c>
      <c s="3" r="K201">
        <v>41627.0</v>
      </c>
      <c t="s" s="1" r="L201">
        <v>991</v>
      </c>
      <c s="1" r="M201">
        <v>19.0</v>
      </c>
      <c s="1" r="N201">
        <v>5.0</v>
      </c>
    </row>
    <row customHeight="1" r="202" ht="15.0">
      <c t="s" s="1" r="A202">
        <v>992</v>
      </c>
      <c s="3" r="B202">
        <v>41625.0</v>
      </c>
      <c t="s" s="1" r="C202">
        <v>993</v>
      </c>
      <c s="1" r="D202">
        <v>11.0</v>
      </c>
      <c s="1" r="E202">
        <v>8.0</v>
      </c>
      <c t="s" s="1" r="J202">
        <v>994</v>
      </c>
      <c s="3" r="K202">
        <v>41627.0</v>
      </c>
      <c t="s" s="1" r="L202">
        <v>995</v>
      </c>
      <c s="1" r="M202">
        <v>18.0</v>
      </c>
      <c s="1" r="N202">
        <v>6.0</v>
      </c>
    </row>
    <row customHeight="1" r="203" ht="15.0">
      <c t="s" s="1" r="A203">
        <v>996</v>
      </c>
      <c s="3" r="B203">
        <v>41625.0</v>
      </c>
      <c t="s" s="1" r="C203">
        <v>997</v>
      </c>
      <c s="1" r="D203">
        <v>12.0</v>
      </c>
      <c s="1" r="E203">
        <v>9.0</v>
      </c>
      <c t="s" s="1" r="J203">
        <v>998</v>
      </c>
      <c s="3" r="K203">
        <v>41627.0</v>
      </c>
      <c t="s" s="1" r="L203">
        <v>999</v>
      </c>
      <c s="1" r="M203">
        <v>17.0</v>
      </c>
      <c s="1" r="N203">
        <v>7.0</v>
      </c>
    </row>
    <row customHeight="1" r="204" ht="15.0">
      <c t="s" s="1" r="A204">
        <v>1000</v>
      </c>
      <c s="3" r="B204">
        <v>41625.0</v>
      </c>
      <c t="s" s="1" r="C204">
        <v>1001</v>
      </c>
      <c s="1" r="D204">
        <v>12.0</v>
      </c>
      <c s="1" r="E204">
        <v>10.0</v>
      </c>
      <c t="s" s="1" r="J204">
        <v>1002</v>
      </c>
      <c s="3" r="K204">
        <v>41627.0</v>
      </c>
      <c t="s" s="1" r="L204">
        <v>1003</v>
      </c>
      <c s="1" r="M204">
        <v>15.0</v>
      </c>
      <c s="1" r="N204">
        <v>8.0</v>
      </c>
    </row>
    <row customHeight="1" r="205" ht="15.0">
      <c t="s" s="1" r="A205">
        <v>1004</v>
      </c>
      <c s="3" r="B205">
        <v>41625.0</v>
      </c>
      <c t="s" s="1" r="C205">
        <v>1005</v>
      </c>
      <c s="1" r="D205">
        <v>11.0</v>
      </c>
      <c s="1" r="E205">
        <v>11.0</v>
      </c>
      <c t="s" s="1" r="J205">
        <v>1006</v>
      </c>
      <c s="3" r="K205">
        <v>41627.0</v>
      </c>
      <c t="s" s="1" r="L205">
        <v>1007</v>
      </c>
      <c s="1" r="M205">
        <v>20.0</v>
      </c>
      <c s="1" r="N205">
        <v>9.0</v>
      </c>
    </row>
    <row customHeight="1" r="206" ht="15.0">
      <c t="s" s="1" r="A206">
        <v>1008</v>
      </c>
      <c s="3" r="B206">
        <v>41625.0</v>
      </c>
      <c t="s" s="1" r="C206">
        <v>1009</v>
      </c>
      <c s="1" r="D206">
        <v>10.0</v>
      </c>
      <c s="1" r="E206">
        <v>12.0</v>
      </c>
      <c t="s" s="1" r="J206">
        <v>1010</v>
      </c>
      <c s="3" r="K206">
        <v>41627.0</v>
      </c>
      <c t="s" s="1" r="L206">
        <v>1011</v>
      </c>
      <c s="1" r="M206">
        <v>15.0</v>
      </c>
      <c s="1" r="N206">
        <v>10.0</v>
      </c>
    </row>
    <row customHeight="1" r="207" ht="15.0">
      <c t="s" s="1" r="A207">
        <v>1012</v>
      </c>
      <c s="3" r="B207">
        <v>41625.0</v>
      </c>
      <c t="s" s="1" r="C207">
        <v>1013</v>
      </c>
      <c s="1" r="D207">
        <v>12.0</v>
      </c>
      <c s="1" r="E207">
        <v>13.0</v>
      </c>
    </row>
    <row customHeight="1" r="208" ht="15.0">
      <c t="s" s="1" r="A208">
        <v>1014</v>
      </c>
      <c s="3" r="B208">
        <v>41625.0</v>
      </c>
      <c t="s" s="1" r="C208">
        <v>1015</v>
      </c>
      <c s="1" r="D208">
        <v>8.0</v>
      </c>
      <c s="1" r="E208">
        <v>14.0</v>
      </c>
    </row>
    <row customHeight="1" r="209" ht="15.0">
      <c t="s" s="1" r="A209">
        <v>1016</v>
      </c>
      <c s="3" r="B209">
        <v>41625.0</v>
      </c>
      <c t="s" s="1" r="C209">
        <v>1017</v>
      </c>
      <c s="1" r="D209">
        <v>11.0</v>
      </c>
      <c s="1" r="E209">
        <v>15.0</v>
      </c>
      <c t="str" r="J209">
        <f>COUNTIF(M2:M206, "&lt;10")</f>
        <v>4</v>
      </c>
      <c s="4" r="K209">
        <v>4.0</v>
      </c>
      <c t="str" s="6" r="L209">
        <f>4/205</f>
        <v>1.95%</v>
      </c>
      <c t="s" s="4" r="M209">
        <v>1018</v>
      </c>
      <c t="str" s="6" r="N209">
        <f>4/205</f>
        <v>1.95%</v>
      </c>
    </row>
    <row customHeight="1" r="210" ht="15.0">
      <c t="s" s="1" r="A210">
        <v>1019</v>
      </c>
      <c s="3" r="B210">
        <v>41625.0</v>
      </c>
      <c t="s" s="1" r="C210">
        <v>1020</v>
      </c>
      <c s="1" r="D210">
        <v>6.0</v>
      </c>
      <c s="1" r="E210">
        <v>16.0</v>
      </c>
      <c t="str" r="J210">
        <f>COUNTIF(M2:M, "&lt;20")</f>
        <v>155</v>
      </c>
      <c s="4" r="K210">
        <v>151.0</v>
      </c>
      <c t="str" s="6" r="L210">
        <f>151/205</f>
        <v>73.66%</v>
      </c>
      <c t="s" s="4" r="M210">
        <v>1021</v>
      </c>
      <c t="str" s="6" r="N210">
        <f>151/205</f>
        <v>73.66%</v>
      </c>
    </row>
    <row customHeight="1" r="211" ht="15.0">
      <c t="s" s="1" r="A211">
        <v>1022</v>
      </c>
      <c s="3" r="B211">
        <v>41625.0</v>
      </c>
      <c t="s" s="1" r="C211">
        <v>1023</v>
      </c>
      <c s="1" r="D211">
        <v>11.0</v>
      </c>
      <c s="1" r="E211">
        <v>17.0</v>
      </c>
      <c t="str" s="7" r="J211">
        <f>COUNTIF(M2:M206, "&lt;30")</f>
        <v>197</v>
      </c>
      <c t="str" r="K211">
        <f>197-155</f>
        <v>42</v>
      </c>
      <c t="str" s="6" r="L211">
        <f>42/205</f>
        <v>20.49%</v>
      </c>
      <c t="s" s="4" r="M211">
        <v>1024</v>
      </c>
      <c t="str" s="6" r="N211">
        <f>42/205</f>
        <v>20.49%</v>
      </c>
    </row>
    <row customHeight="1" r="212" ht="15.0">
      <c t="s" s="1" r="A212">
        <v>1025</v>
      </c>
      <c s="3" r="B212">
        <v>41625.0</v>
      </c>
      <c t="s" s="1" r="C212">
        <v>1026</v>
      </c>
      <c s="1" r="D212">
        <v>9.0</v>
      </c>
      <c s="1" r="E212">
        <v>18.0</v>
      </c>
      <c t="str" s="7" r="J212">
        <f>COUNTIF(M2:M, "&lt;40")</f>
        <v>204</v>
      </c>
      <c t="str" s="4" r="K212">
        <f>204-197</f>
        <v>7</v>
      </c>
      <c t="str" s="6" r="L212">
        <f>7/205</f>
        <v>3.41%</v>
      </c>
      <c t="s" s="4" r="M212">
        <v>1027</v>
      </c>
      <c t="str" s="6" r="N212">
        <f>7/205</f>
        <v>3.41%</v>
      </c>
    </row>
    <row customHeight="1" r="213" ht="15.0">
      <c t="s" s="1" r="A213">
        <v>1028</v>
      </c>
      <c s="3" r="B213">
        <v>41625.0</v>
      </c>
      <c t="s" s="1" r="C213">
        <v>1029</v>
      </c>
      <c s="1" r="D213">
        <v>6.0</v>
      </c>
      <c s="1" r="E213">
        <v>19.0</v>
      </c>
      <c s="7" r="J213"/>
    </row>
    <row customHeight="1" r="214" ht="15.0">
      <c t="s" s="1" r="A214">
        <v>1030</v>
      </c>
      <c s="3" r="B214">
        <v>41625.0</v>
      </c>
      <c t="s" s="1" r="C214">
        <v>1031</v>
      </c>
      <c s="1" r="D214">
        <v>9.0</v>
      </c>
      <c s="1" r="E214">
        <v>20.0</v>
      </c>
    </row>
    <row customHeight="1" r="215" ht="15.0">
      <c t="s" s="1" r="A215">
        <v>1032</v>
      </c>
      <c s="3" r="B215">
        <v>41625.0</v>
      </c>
      <c t="s" s="1" r="C215">
        <v>1033</v>
      </c>
      <c s="1" r="D215">
        <v>11.0</v>
      </c>
      <c s="1" r="E215">
        <v>21.0</v>
      </c>
    </row>
    <row customHeight="1" r="216" ht="15.0">
      <c t="s" s="1" r="A216">
        <v>1034</v>
      </c>
      <c s="3" r="B216">
        <v>41625.0</v>
      </c>
      <c t="s" s="1" r="C216">
        <v>1035</v>
      </c>
      <c s="1" r="D216">
        <v>13.0</v>
      </c>
      <c s="1" r="E216">
        <v>22.0</v>
      </c>
    </row>
    <row customHeight="1" r="217" ht="15.0">
      <c t="s" s="1" r="A217">
        <v>1036</v>
      </c>
      <c s="3" r="B217">
        <v>41625.0</v>
      </c>
      <c t="s" s="1" r="C217">
        <v>1037</v>
      </c>
      <c s="1" r="D217">
        <v>13.0</v>
      </c>
      <c s="1" r="E217">
        <v>23.0</v>
      </c>
    </row>
    <row customHeight="1" r="218" ht="15.0">
      <c t="s" s="1" r="A218">
        <v>1038</v>
      </c>
      <c s="3" r="B218">
        <v>41625.0</v>
      </c>
      <c t="s" s="1" r="C218">
        <v>1039</v>
      </c>
      <c s="1" r="D218">
        <v>13.0</v>
      </c>
      <c s="1" r="E218">
        <v>24.0</v>
      </c>
    </row>
    <row customHeight="1" r="219" ht="15.0">
      <c t="s" s="1" r="A219">
        <v>1040</v>
      </c>
      <c s="3" r="B219">
        <v>41625.0</v>
      </c>
      <c t="s" s="1" r="C219">
        <v>1041</v>
      </c>
      <c s="1" r="D219">
        <v>6.0</v>
      </c>
      <c s="1" r="E219">
        <v>25.0</v>
      </c>
    </row>
    <row customHeight="1" r="220" ht="15.0">
      <c t="s" s="1" r="A220">
        <v>1042</v>
      </c>
      <c s="3" r="B220">
        <v>41625.0</v>
      </c>
      <c t="s" s="1" r="C220">
        <v>1043</v>
      </c>
      <c s="1" r="D220">
        <v>13.0</v>
      </c>
      <c s="1" r="E220">
        <v>26.0</v>
      </c>
    </row>
    <row customHeight="1" r="221" ht="15.0">
      <c t="s" s="1" r="A221">
        <v>1044</v>
      </c>
      <c s="3" r="B221">
        <v>41625.0</v>
      </c>
      <c t="s" s="1" r="C221">
        <v>1045</v>
      </c>
      <c s="1" r="D221">
        <v>9.0</v>
      </c>
      <c s="1" r="E221">
        <v>27.0</v>
      </c>
    </row>
    <row customHeight="1" r="222" ht="15.0">
      <c t="s" s="1" r="A222">
        <v>1046</v>
      </c>
      <c s="3" r="B222">
        <v>41625.0</v>
      </c>
      <c t="s" s="1" r="C222">
        <v>1047</v>
      </c>
      <c s="1" r="D222">
        <v>10.0</v>
      </c>
      <c s="1" r="E222">
        <v>28.0</v>
      </c>
    </row>
    <row customHeight="1" r="223" ht="15.0">
      <c t="s" s="1" r="A223">
        <v>1048</v>
      </c>
      <c s="3" r="B223">
        <v>41625.0</v>
      </c>
      <c t="s" s="1" r="C223">
        <v>1049</v>
      </c>
      <c s="1" r="D223">
        <v>7.0</v>
      </c>
      <c s="1" r="E223">
        <v>29.0</v>
      </c>
    </row>
    <row customHeight="1" r="224" ht="15.0">
      <c t="s" s="1" r="A224">
        <v>1050</v>
      </c>
      <c s="3" r="B224">
        <v>41625.0</v>
      </c>
      <c t="s" s="1" r="C224">
        <v>1051</v>
      </c>
      <c s="1" r="D224">
        <v>11.0</v>
      </c>
      <c s="1" r="E224">
        <v>30.0</v>
      </c>
    </row>
    <row customHeight="1" r="225" ht="15.0">
      <c t="s" s="1" r="A225">
        <v>1052</v>
      </c>
      <c s="3" r="B225">
        <v>41625.0</v>
      </c>
      <c t="s" s="1" r="C225">
        <v>1053</v>
      </c>
      <c s="1" r="D225">
        <v>6.0</v>
      </c>
      <c s="1" r="E225">
        <v>31.0</v>
      </c>
    </row>
    <row customHeight="1" r="226" ht="15.0">
      <c t="s" s="1" r="A226">
        <v>1054</v>
      </c>
      <c s="3" r="B226">
        <v>41625.0</v>
      </c>
      <c t="s" s="1" r="C226">
        <v>1055</v>
      </c>
      <c s="1" r="D226">
        <v>7.0</v>
      </c>
      <c s="1" r="E226">
        <v>32.0</v>
      </c>
    </row>
    <row customHeight="1" r="227" ht="15.0">
      <c t="s" s="1" r="A227">
        <v>1056</v>
      </c>
      <c s="3" r="B227">
        <v>41625.0</v>
      </c>
      <c t="s" s="1" r="C227">
        <v>1057</v>
      </c>
      <c s="1" r="D227">
        <v>10.0</v>
      </c>
      <c s="1" r="E227">
        <v>33.0</v>
      </c>
    </row>
    <row customHeight="1" r="228" ht="15.0">
      <c t="s" s="1" r="A228">
        <v>1058</v>
      </c>
      <c s="3" r="B228">
        <v>41625.0</v>
      </c>
      <c t="s" s="1" r="C228">
        <v>1059</v>
      </c>
      <c s="1" r="D228">
        <v>11.0</v>
      </c>
      <c s="1" r="E228">
        <v>34.0</v>
      </c>
    </row>
    <row customHeight="1" r="229" ht="15.0">
      <c t="s" s="1" r="A229">
        <v>1060</v>
      </c>
      <c s="3" r="B229">
        <v>41625.0</v>
      </c>
      <c t="s" s="1" r="C229">
        <v>1061</v>
      </c>
      <c s="1" r="D229">
        <v>7.0</v>
      </c>
      <c s="1" r="E229">
        <v>35.0</v>
      </c>
    </row>
    <row customHeight="1" r="230" ht="15.0">
      <c t="s" s="1" r="A230">
        <v>1062</v>
      </c>
      <c s="3" r="B230">
        <v>41625.0</v>
      </c>
      <c t="s" s="1" r="C230">
        <v>1063</v>
      </c>
      <c s="1" r="D230">
        <v>14.0</v>
      </c>
      <c s="1" r="E230">
        <v>36.0</v>
      </c>
    </row>
    <row customHeight="1" r="231" ht="15.0">
      <c t="s" s="1" r="A231">
        <v>1064</v>
      </c>
      <c s="3" r="B231">
        <v>41625.0</v>
      </c>
      <c t="s" s="1" r="C231">
        <v>1065</v>
      </c>
      <c s="1" r="D231">
        <v>15.0</v>
      </c>
      <c s="1" r="E231">
        <v>37.0</v>
      </c>
    </row>
    <row customHeight="1" r="232" ht="15.0">
      <c t="s" s="1" r="A232">
        <v>1066</v>
      </c>
      <c s="3" r="B232">
        <v>41625.0</v>
      </c>
      <c t="s" s="1" r="C232">
        <v>1067</v>
      </c>
      <c s="1" r="D232">
        <v>16.0</v>
      </c>
      <c s="1" r="E232">
        <v>38.0</v>
      </c>
    </row>
    <row customHeight="1" r="233" ht="15.0">
      <c t="s" s="1" r="A233">
        <v>1068</v>
      </c>
      <c s="3" r="B233">
        <v>41625.0</v>
      </c>
      <c t="s" s="1" r="C233">
        <v>1069</v>
      </c>
      <c s="1" r="D233">
        <v>17.0</v>
      </c>
      <c s="1" r="E233">
        <v>39.0</v>
      </c>
    </row>
    <row customHeight="1" r="234" ht="15.0">
      <c t="s" s="1" r="A234">
        <v>1070</v>
      </c>
      <c s="3" r="B234">
        <v>41625.0</v>
      </c>
      <c t="s" s="1" r="C234">
        <v>1071</v>
      </c>
      <c s="1" r="D234">
        <v>8.0</v>
      </c>
      <c s="1" r="E234">
        <v>40.0</v>
      </c>
    </row>
    <row customHeight="1" r="235" ht="15.0">
      <c t="s" s="1" r="A235">
        <v>1072</v>
      </c>
      <c s="3" r="B235">
        <v>41625.0</v>
      </c>
      <c t="s" s="1" r="C235">
        <v>1073</v>
      </c>
      <c s="1" r="D235">
        <v>11.0</v>
      </c>
      <c s="1" r="E235">
        <v>41.0</v>
      </c>
    </row>
    <row customHeight="1" r="236" ht="15.0">
      <c t="s" s="1" r="A236">
        <v>1074</v>
      </c>
      <c s="3" r="B236">
        <v>41625.0</v>
      </c>
      <c t="s" s="1" r="C236">
        <v>1075</v>
      </c>
      <c s="1" r="D236">
        <v>7.0</v>
      </c>
      <c s="1" r="E236">
        <v>42.0</v>
      </c>
    </row>
    <row customHeight="1" r="237" ht="15.0">
      <c t="s" s="1" r="A237">
        <v>1076</v>
      </c>
      <c s="3" r="B237">
        <v>41625.0</v>
      </c>
      <c t="s" s="1" r="C237">
        <v>1077</v>
      </c>
      <c s="1" r="D237">
        <v>11.0</v>
      </c>
      <c s="1" r="E237">
        <v>43.0</v>
      </c>
    </row>
    <row customHeight="1" r="238" ht="15.0">
      <c t="s" s="1" r="A238">
        <v>1078</v>
      </c>
      <c s="3" r="B238">
        <v>41625.0</v>
      </c>
      <c t="s" s="1" r="C238">
        <v>1079</v>
      </c>
      <c s="1" r="D238">
        <v>9.0</v>
      </c>
      <c s="1" r="E238">
        <v>44.0</v>
      </c>
    </row>
    <row customHeight="1" r="239" ht="15.0">
      <c t="s" s="1" r="A239">
        <v>1080</v>
      </c>
      <c s="3" r="B239">
        <v>41625.0</v>
      </c>
      <c t="s" s="1" r="C239">
        <v>1081</v>
      </c>
      <c s="1" r="D239">
        <v>15.0</v>
      </c>
      <c s="1" r="E239">
        <v>45.0</v>
      </c>
    </row>
    <row customHeight="1" r="240" ht="15.0">
      <c t="s" s="1" r="A240">
        <v>1082</v>
      </c>
      <c s="3" r="B240">
        <v>41625.0</v>
      </c>
      <c t="s" s="1" r="C240">
        <v>1083</v>
      </c>
      <c s="1" r="D240">
        <v>10.0</v>
      </c>
      <c s="1" r="E240">
        <v>46.0</v>
      </c>
    </row>
    <row customHeight="1" r="241" ht="15.0">
      <c t="s" s="1" r="A241">
        <v>1084</v>
      </c>
      <c s="3" r="B241">
        <v>41625.0</v>
      </c>
      <c t="s" s="1" r="C241">
        <v>1085</v>
      </c>
      <c s="1" r="D241">
        <v>8.0</v>
      </c>
      <c s="1" r="E241">
        <v>47.0</v>
      </c>
    </row>
    <row customHeight="1" r="242" ht="15.0">
      <c t="s" s="1" r="A242">
        <v>1086</v>
      </c>
      <c s="3" r="B242">
        <v>41625.0</v>
      </c>
      <c t="s" s="1" r="C242">
        <v>1087</v>
      </c>
      <c s="1" r="D242">
        <v>11.0</v>
      </c>
      <c s="1" r="E242">
        <v>48.0</v>
      </c>
    </row>
    <row customHeight="1" r="243" ht="15.0">
      <c t="s" s="1" r="A243">
        <v>1088</v>
      </c>
      <c s="3" r="B243">
        <v>41625.0</v>
      </c>
      <c t="s" s="1" r="C243">
        <v>1089</v>
      </c>
      <c s="1" r="D243">
        <v>13.0</v>
      </c>
      <c s="1" r="E243">
        <v>49.0</v>
      </c>
    </row>
    <row customHeight="1" r="244" ht="15.0">
      <c t="s" s="1" r="A244">
        <v>1090</v>
      </c>
      <c s="3" r="B244">
        <v>41625.0</v>
      </c>
      <c t="s" s="1" r="C244">
        <v>1091</v>
      </c>
      <c s="1" r="D244">
        <v>5.0</v>
      </c>
      <c s="1" r="E244">
        <v>50.0</v>
      </c>
    </row>
    <row customHeight="1" r="245" ht="15.0">
      <c t="s" s="1" r="A245">
        <v>1092</v>
      </c>
      <c s="3" r="B245">
        <v>41625.0</v>
      </c>
      <c t="s" s="1" r="C245">
        <v>1093</v>
      </c>
      <c s="1" r="D245">
        <v>16.0</v>
      </c>
      <c s="1" r="E245">
        <v>1.0</v>
      </c>
      <c s="1" r="F245">
        <v>36.0</v>
      </c>
      <c t="str" s="1" r="G245">
        <f>AVERAGE(D245:D280)</f>
        <v>14.02777778</v>
      </c>
      <c t="str" s="1" r="H245">
        <f>STDEV(D245:D280)</f>
        <v>4.067193565</v>
      </c>
    </row>
    <row customHeight="1" r="246" ht="15.0">
      <c t="s" s="1" r="A246">
        <v>1094</v>
      </c>
      <c s="3" r="B246">
        <v>41625.0</v>
      </c>
      <c t="s" s="1" r="C246">
        <v>1095</v>
      </c>
      <c s="1" r="D246">
        <v>22.0</v>
      </c>
      <c s="1" r="E246">
        <v>2.0</v>
      </c>
    </row>
    <row customHeight="1" r="247" ht="15.0">
      <c t="s" s="1" r="A247">
        <v>1096</v>
      </c>
      <c s="3" r="B247">
        <v>41625.0</v>
      </c>
      <c t="s" s="1" r="C247">
        <v>1097</v>
      </c>
      <c s="1" r="D247">
        <v>16.0</v>
      </c>
      <c s="1" r="E247">
        <v>3.0</v>
      </c>
    </row>
    <row customHeight="1" r="248" ht="15.0">
      <c t="s" s="1" r="A248">
        <v>1098</v>
      </c>
      <c s="3" r="B248">
        <v>41625.0</v>
      </c>
      <c t="s" s="1" r="C248">
        <v>1099</v>
      </c>
      <c s="1" r="D248">
        <v>18.0</v>
      </c>
      <c s="1" r="E248">
        <v>4.0</v>
      </c>
    </row>
    <row customHeight="1" r="249" ht="15.0">
      <c t="s" s="1" r="A249">
        <v>1100</v>
      </c>
      <c s="3" r="B249">
        <v>41625.0</v>
      </c>
      <c t="s" s="1" r="C249">
        <v>1101</v>
      </c>
      <c s="1" r="D249">
        <v>11.0</v>
      </c>
      <c s="1" r="E249">
        <v>5.0</v>
      </c>
    </row>
    <row customHeight="1" r="250" ht="15.0">
      <c t="s" s="1" r="A250">
        <v>1102</v>
      </c>
      <c s="3" r="B250">
        <v>41625.0</v>
      </c>
      <c t="s" s="1" r="C250">
        <v>1103</v>
      </c>
      <c s="1" r="D250">
        <v>20.0</v>
      </c>
      <c s="1" r="E250">
        <v>6.0</v>
      </c>
    </row>
    <row customHeight="1" r="251" ht="15.0">
      <c t="s" s="1" r="A251">
        <v>1104</v>
      </c>
      <c s="3" r="B251">
        <v>41625.0</v>
      </c>
      <c t="s" s="1" r="C251">
        <v>1105</v>
      </c>
      <c s="1" r="D251">
        <v>8.0</v>
      </c>
      <c s="1" r="E251">
        <v>7.0</v>
      </c>
    </row>
    <row customHeight="1" r="252" ht="15.0">
      <c t="s" s="1" r="A252">
        <v>1106</v>
      </c>
      <c s="3" r="B252">
        <v>41625.0</v>
      </c>
      <c t="s" s="1" r="C252">
        <v>1107</v>
      </c>
      <c s="1" r="D252">
        <v>14.0</v>
      </c>
      <c s="1" r="E252">
        <v>8.0</v>
      </c>
    </row>
    <row customHeight="1" r="253" ht="15.0">
      <c t="s" s="1" r="A253">
        <v>1108</v>
      </c>
      <c s="3" r="B253">
        <v>41625.0</v>
      </c>
      <c t="s" s="1" r="C253">
        <v>1109</v>
      </c>
      <c s="1" r="D253">
        <v>15.0</v>
      </c>
      <c s="1" r="E253">
        <v>9.0</v>
      </c>
    </row>
    <row customHeight="1" r="254" ht="15.0">
      <c t="s" s="1" r="A254">
        <v>1110</v>
      </c>
      <c s="3" r="B254">
        <v>41625.0</v>
      </c>
      <c t="s" s="1" r="C254">
        <v>1111</v>
      </c>
      <c s="1" r="D254">
        <v>15.0</v>
      </c>
      <c s="1" r="E254">
        <v>10.0</v>
      </c>
    </row>
    <row customHeight="1" r="255" ht="15.0">
      <c t="s" s="1" r="A255">
        <v>1112</v>
      </c>
      <c s="3" r="B255">
        <v>41625.0</v>
      </c>
      <c t="s" s="1" r="C255">
        <v>1113</v>
      </c>
      <c s="1" r="D255">
        <v>13.0</v>
      </c>
      <c s="1" r="E255">
        <v>11.0</v>
      </c>
    </row>
    <row customHeight="1" r="256" ht="15.0">
      <c t="s" s="1" r="A256">
        <v>1114</v>
      </c>
      <c s="3" r="B256">
        <v>41625.0</v>
      </c>
      <c t="s" s="1" r="C256">
        <v>1115</v>
      </c>
      <c s="1" r="D256">
        <v>9.0</v>
      </c>
      <c s="1" r="E256">
        <v>12.0</v>
      </c>
    </row>
    <row customHeight="1" r="257" ht="15.0">
      <c t="s" s="1" r="A257">
        <v>1116</v>
      </c>
      <c s="3" r="B257">
        <v>41625.0</v>
      </c>
      <c t="s" s="1" r="C257">
        <v>1117</v>
      </c>
      <c s="1" r="D257">
        <v>18.0</v>
      </c>
      <c s="1" r="E257">
        <v>13.0</v>
      </c>
    </row>
    <row customHeight="1" r="258" ht="15.0">
      <c t="s" s="1" r="A258">
        <v>1118</v>
      </c>
      <c s="3" r="B258">
        <v>41625.0</v>
      </c>
      <c t="s" s="1" r="C258">
        <v>1119</v>
      </c>
      <c s="1" r="D258">
        <v>17.0</v>
      </c>
      <c s="1" r="E258">
        <v>14.0</v>
      </c>
    </row>
    <row customHeight="1" r="259" ht="15.0">
      <c t="s" s="1" r="A259">
        <v>1120</v>
      </c>
      <c s="3" r="B259">
        <v>41625.0</v>
      </c>
      <c t="s" s="1" r="C259">
        <v>1121</v>
      </c>
      <c s="1" r="D259">
        <v>10.0</v>
      </c>
      <c s="1" r="E259">
        <v>15.0</v>
      </c>
    </row>
    <row customHeight="1" r="260" ht="15.0">
      <c t="s" s="1" r="A260">
        <v>1122</v>
      </c>
      <c s="3" r="B260">
        <v>41625.0</v>
      </c>
      <c t="s" s="1" r="C260">
        <v>1123</v>
      </c>
      <c s="1" r="D260">
        <v>19.0</v>
      </c>
      <c s="1" r="E260">
        <v>16.0</v>
      </c>
    </row>
    <row customHeight="1" r="261" ht="15.0">
      <c t="s" s="1" r="A261">
        <v>1124</v>
      </c>
      <c s="3" r="B261">
        <v>41625.0</v>
      </c>
      <c t="s" s="1" r="C261">
        <v>1125</v>
      </c>
      <c s="1" r="D261">
        <v>13.0</v>
      </c>
      <c s="1" r="E261">
        <v>17.0</v>
      </c>
    </row>
    <row customHeight="1" r="262" ht="15.0">
      <c t="s" s="1" r="A262">
        <v>1126</v>
      </c>
      <c s="3" r="B262">
        <v>41625.0</v>
      </c>
      <c t="s" s="1" r="C262">
        <v>1127</v>
      </c>
      <c s="1" r="D262">
        <v>11.0</v>
      </c>
      <c s="1" r="E262">
        <v>18.0</v>
      </c>
    </row>
    <row customHeight="1" r="263" ht="15.0">
      <c t="s" s="1" r="A263">
        <v>1128</v>
      </c>
      <c s="3" r="B263">
        <v>41625.0</v>
      </c>
      <c t="s" s="1" r="C263">
        <v>1129</v>
      </c>
      <c s="1" r="D263">
        <v>13.0</v>
      </c>
      <c s="1" r="E263">
        <v>19.0</v>
      </c>
    </row>
    <row customHeight="1" r="264" ht="15.0">
      <c t="s" s="1" r="A264">
        <v>1130</v>
      </c>
      <c s="3" r="B264">
        <v>41625.0</v>
      </c>
      <c t="s" s="1" r="C264">
        <v>1131</v>
      </c>
      <c s="1" r="D264">
        <v>18.0</v>
      </c>
      <c s="1" r="E264">
        <v>20.0</v>
      </c>
    </row>
    <row customHeight="1" r="265" ht="15.0">
      <c t="s" s="1" r="A265">
        <v>1132</v>
      </c>
      <c s="3" r="B265">
        <v>41625.0</v>
      </c>
      <c t="s" s="1" r="C265">
        <v>1133</v>
      </c>
      <c s="1" r="D265">
        <v>12.0</v>
      </c>
      <c s="1" r="E265">
        <v>21.0</v>
      </c>
    </row>
    <row customHeight="1" r="266" ht="15.0">
      <c t="s" s="1" r="A266">
        <v>1134</v>
      </c>
      <c s="3" r="B266">
        <v>41625.0</v>
      </c>
      <c t="s" s="1" r="C266">
        <v>1135</v>
      </c>
      <c s="1" r="D266">
        <v>14.0</v>
      </c>
      <c s="1" r="E266">
        <v>22.0</v>
      </c>
    </row>
    <row customHeight="1" r="267" ht="15.0">
      <c t="s" s="1" r="A267">
        <v>1136</v>
      </c>
      <c s="3" r="B267">
        <v>41625.0</v>
      </c>
      <c t="s" s="1" r="C267">
        <v>1137</v>
      </c>
      <c s="1" r="D267">
        <v>10.0</v>
      </c>
      <c s="1" r="E267">
        <v>23.0</v>
      </c>
    </row>
    <row customHeight="1" r="268" ht="15.0">
      <c t="s" s="1" r="A268">
        <v>1138</v>
      </c>
      <c s="3" r="B268">
        <v>41625.0</v>
      </c>
      <c t="s" s="1" r="C268">
        <v>1139</v>
      </c>
      <c s="1" r="D268">
        <v>14.0</v>
      </c>
      <c s="1" r="E268">
        <v>24.0</v>
      </c>
    </row>
    <row customHeight="1" r="269" ht="15.0">
      <c t="s" s="1" r="A269">
        <v>1140</v>
      </c>
      <c s="3" r="B269">
        <v>41625.0</v>
      </c>
      <c t="s" s="1" r="C269">
        <v>1141</v>
      </c>
      <c s="1" r="D269">
        <v>13.0</v>
      </c>
      <c s="1" r="E269">
        <v>25.0</v>
      </c>
    </row>
    <row customHeight="1" r="270" ht="15.0">
      <c t="s" s="1" r="A270">
        <v>1142</v>
      </c>
      <c s="3" r="B270">
        <v>41625.0</v>
      </c>
      <c t="s" s="1" r="C270">
        <v>1143</v>
      </c>
      <c s="1" r="D270">
        <v>26.0</v>
      </c>
      <c s="1" r="E270">
        <v>26.0</v>
      </c>
    </row>
    <row customHeight="1" r="271" ht="15.0">
      <c t="s" s="1" r="A271">
        <v>1144</v>
      </c>
      <c s="3" r="B271">
        <v>41625.0</v>
      </c>
      <c t="s" s="1" r="C271">
        <v>1145</v>
      </c>
      <c s="1" r="D271">
        <v>16.0</v>
      </c>
      <c s="1" r="E271">
        <v>27.0</v>
      </c>
    </row>
    <row customHeight="1" r="272" ht="15.0">
      <c t="s" s="1" r="A272">
        <v>1146</v>
      </c>
      <c s="3" r="B272">
        <v>41625.0</v>
      </c>
      <c t="s" s="1" r="C272">
        <v>1147</v>
      </c>
      <c s="1" r="D272">
        <v>15.0</v>
      </c>
      <c s="1" r="E272">
        <v>28.0</v>
      </c>
    </row>
    <row customHeight="1" r="273" ht="15.0">
      <c t="s" s="1" r="A273">
        <v>1148</v>
      </c>
      <c s="3" r="B273">
        <v>41625.0</v>
      </c>
      <c t="s" s="1" r="C273">
        <v>1149</v>
      </c>
      <c s="1" r="D273">
        <v>13.0</v>
      </c>
      <c s="1" r="E273">
        <v>29.0</v>
      </c>
    </row>
    <row customHeight="1" r="274" ht="15.0">
      <c t="s" s="1" r="A274">
        <v>1150</v>
      </c>
      <c s="3" r="B274">
        <v>41625.0</v>
      </c>
      <c t="s" s="1" r="C274">
        <v>1151</v>
      </c>
      <c s="1" r="D274">
        <v>17.0</v>
      </c>
      <c s="1" r="E274">
        <v>30.0</v>
      </c>
    </row>
    <row customHeight="1" r="275" ht="15.0">
      <c t="s" s="1" r="A275">
        <v>1152</v>
      </c>
      <c s="3" r="B275">
        <v>41625.0</v>
      </c>
      <c t="s" s="1" r="C275">
        <v>1153</v>
      </c>
      <c s="1" r="D275">
        <v>11.0</v>
      </c>
      <c s="1" r="E275">
        <v>31.0</v>
      </c>
    </row>
    <row customHeight="1" r="276" ht="15.0">
      <c t="s" s="1" r="A276">
        <v>1154</v>
      </c>
      <c s="3" r="B276">
        <v>41625.0</v>
      </c>
      <c t="s" s="1" r="C276">
        <v>1155</v>
      </c>
      <c s="1" r="D276">
        <v>9.0</v>
      </c>
      <c s="1" r="E276">
        <v>32.0</v>
      </c>
    </row>
    <row customHeight="1" r="277" ht="15.0">
      <c t="s" s="1" r="A277">
        <v>1156</v>
      </c>
      <c s="3" r="B277">
        <v>41625.0</v>
      </c>
      <c t="s" s="1" r="C277">
        <v>1157</v>
      </c>
      <c s="1" r="D277">
        <v>10.0</v>
      </c>
      <c s="1" r="E277">
        <v>33.0</v>
      </c>
    </row>
    <row customHeight="1" r="278" ht="15.0">
      <c t="s" s="1" r="A278">
        <v>1158</v>
      </c>
      <c s="3" r="B278">
        <v>41625.0</v>
      </c>
      <c t="s" s="1" r="C278">
        <v>1159</v>
      </c>
      <c s="1" r="D278">
        <v>9.0</v>
      </c>
      <c s="1" r="E278">
        <v>34.0</v>
      </c>
    </row>
    <row customHeight="1" r="279" ht="15.0">
      <c t="s" s="1" r="A279">
        <v>1160</v>
      </c>
      <c s="3" r="B279">
        <v>41625.0</v>
      </c>
      <c t="s" s="1" r="C279">
        <v>1161</v>
      </c>
      <c s="1" r="D279">
        <v>9.0</v>
      </c>
      <c s="1" r="E279">
        <v>35.0</v>
      </c>
    </row>
    <row customHeight="1" r="280" ht="15.0">
      <c t="s" s="1" r="A280">
        <v>1162</v>
      </c>
      <c s="3" r="B280">
        <v>41625.0</v>
      </c>
      <c t="s" s="1" r="C280">
        <v>1163</v>
      </c>
      <c s="1" r="D280">
        <v>11.0</v>
      </c>
      <c s="1" r="E280">
        <v>36.0</v>
      </c>
    </row>
    <row customHeight="1" r="281" ht="15.0">
      <c t="s" s="1" r="A281">
        <v>1164</v>
      </c>
      <c s="3" r="B281">
        <v>41625.0</v>
      </c>
      <c t="s" s="1" r="C281">
        <v>1165</v>
      </c>
      <c s="1" r="D281">
        <v>16.0</v>
      </c>
      <c s="1" r="E281">
        <v>1.0</v>
      </c>
      <c s="1" r="F281">
        <v>21.0</v>
      </c>
      <c s="1" r="G281">
        <v>11.952380952380953</v>
      </c>
      <c s="1" r="H281">
        <v>3.3087186413503096</v>
      </c>
    </row>
    <row customHeight="1" r="282" ht="15.0">
      <c t="s" s="1" r="A282">
        <v>1166</v>
      </c>
      <c s="3" r="B282">
        <v>41625.0</v>
      </c>
      <c t="s" s="1" r="C282">
        <v>1167</v>
      </c>
      <c s="1" r="D282">
        <v>11.0</v>
      </c>
      <c s="1" r="E282">
        <v>2.0</v>
      </c>
    </row>
    <row customHeight="1" r="283" ht="15.0">
      <c t="s" s="1" r="A283">
        <v>1168</v>
      </c>
      <c s="3" r="B283">
        <v>41625.0</v>
      </c>
      <c t="s" s="1" r="C283">
        <v>1169</v>
      </c>
      <c s="1" r="D283">
        <v>10.0</v>
      </c>
      <c s="1" r="E283">
        <v>3.0</v>
      </c>
      <c t="str" s="1" r="G283">
        <f>SUM(F281+F302+F362+F408)</f>
        <v>203</v>
      </c>
    </row>
    <row customHeight="1" r="284" ht="15.0">
      <c t="s" s="1" r="A284">
        <v>1170</v>
      </c>
      <c s="3" r="B284">
        <v>41625.0</v>
      </c>
      <c t="s" s="1" r="C284">
        <v>1171</v>
      </c>
      <c s="1" r="D284">
        <v>13.0</v>
      </c>
      <c s="1" r="E284">
        <v>4.0</v>
      </c>
    </row>
    <row customHeight="1" r="285" ht="15.0">
      <c t="s" s="1" r="A285">
        <v>1172</v>
      </c>
      <c s="3" r="B285">
        <v>41625.0</v>
      </c>
      <c t="s" s="1" r="C285">
        <v>1173</v>
      </c>
      <c s="1" r="D285">
        <v>13.0</v>
      </c>
      <c s="1" r="E285">
        <v>5.0</v>
      </c>
    </row>
    <row customHeight="1" r="286" ht="15.0">
      <c t="s" s="1" r="A286">
        <v>1174</v>
      </c>
      <c s="3" r="B286">
        <v>41625.0</v>
      </c>
      <c t="s" s="1" r="C286">
        <v>1175</v>
      </c>
      <c s="1" r="D286">
        <v>10.0</v>
      </c>
      <c s="1" r="E286">
        <v>6.0</v>
      </c>
    </row>
    <row customHeight="1" r="287" ht="15.0">
      <c t="s" s="1" r="A287">
        <v>1176</v>
      </c>
      <c s="3" r="B287">
        <v>41625.0</v>
      </c>
      <c t="s" s="1" r="C287">
        <v>1177</v>
      </c>
      <c s="1" r="D287">
        <v>9.0</v>
      </c>
      <c s="1" r="E287">
        <v>7.0</v>
      </c>
    </row>
    <row customHeight="1" r="288" ht="15.0">
      <c t="s" s="1" r="A288">
        <v>1178</v>
      </c>
      <c s="3" r="B288">
        <v>41625.0</v>
      </c>
      <c t="s" s="1" r="C288">
        <v>1179</v>
      </c>
      <c s="1" r="D288">
        <v>10.0</v>
      </c>
      <c s="1" r="E288">
        <v>8.0</v>
      </c>
    </row>
    <row customHeight="1" r="289" ht="15.0">
      <c t="s" s="1" r="A289">
        <v>1180</v>
      </c>
      <c s="3" r="B289">
        <v>41625.0</v>
      </c>
      <c t="s" s="1" r="C289">
        <v>1181</v>
      </c>
      <c s="1" r="D289">
        <v>21.0</v>
      </c>
      <c s="1" r="E289">
        <v>9.0</v>
      </c>
    </row>
    <row customHeight="1" r="290" ht="15.0">
      <c t="s" s="1" r="A290">
        <v>1182</v>
      </c>
      <c s="3" r="B290">
        <v>41625.0</v>
      </c>
      <c t="s" s="1" r="C290">
        <v>1183</v>
      </c>
      <c s="1" r="D290">
        <v>18.0</v>
      </c>
      <c s="1" r="E290">
        <v>10.0</v>
      </c>
    </row>
    <row customHeight="1" r="291" ht="15.0">
      <c t="s" s="1" r="A291">
        <v>1184</v>
      </c>
      <c s="3" r="B291">
        <v>41625.0</v>
      </c>
      <c t="s" s="1" r="C291">
        <v>1185</v>
      </c>
      <c s="1" r="D291">
        <v>13.0</v>
      </c>
      <c s="1" r="E291">
        <v>11.0</v>
      </c>
    </row>
    <row customHeight="1" r="292" ht="15.0">
      <c t="s" s="1" r="A292">
        <v>1186</v>
      </c>
      <c s="3" r="B292">
        <v>41625.0</v>
      </c>
      <c t="s" s="1" r="C292">
        <v>1187</v>
      </c>
      <c s="1" r="D292">
        <v>13.0</v>
      </c>
      <c s="1" r="E292">
        <v>12.0</v>
      </c>
    </row>
    <row customHeight="1" r="293" ht="15.0">
      <c t="s" s="1" r="A293">
        <v>1188</v>
      </c>
      <c s="3" r="B293">
        <v>41625.0</v>
      </c>
      <c t="s" s="1" r="C293">
        <v>1189</v>
      </c>
      <c s="1" r="D293">
        <v>12.0</v>
      </c>
      <c s="1" r="E293">
        <v>13.0</v>
      </c>
    </row>
    <row customHeight="1" r="294" ht="15.0">
      <c t="s" s="1" r="A294">
        <v>1190</v>
      </c>
      <c s="3" r="B294">
        <v>41625.0</v>
      </c>
      <c t="s" s="1" r="C294">
        <v>1191</v>
      </c>
      <c s="1" r="D294">
        <v>15.0</v>
      </c>
      <c s="1" r="E294">
        <v>14.0</v>
      </c>
    </row>
    <row customHeight="1" r="295" ht="15.0">
      <c t="s" s="1" r="A295">
        <v>1192</v>
      </c>
      <c s="3" r="B295">
        <v>41625.0</v>
      </c>
      <c t="s" s="1" r="C295">
        <v>1193</v>
      </c>
      <c s="1" r="D295">
        <v>10.0</v>
      </c>
      <c s="1" r="E295">
        <v>15.0</v>
      </c>
    </row>
    <row customHeight="1" r="296" ht="15.0">
      <c t="s" s="1" r="A296">
        <v>1194</v>
      </c>
      <c s="3" r="B296">
        <v>41625.0</v>
      </c>
      <c t="s" s="1" r="C296">
        <v>1195</v>
      </c>
      <c s="1" r="D296">
        <v>11.0</v>
      </c>
      <c s="1" r="E296">
        <v>16.0</v>
      </c>
    </row>
    <row customHeight="1" r="297" ht="15.0">
      <c t="s" s="1" r="A297">
        <v>1196</v>
      </c>
      <c s="3" r="B297">
        <v>41625.0</v>
      </c>
      <c t="s" s="1" r="C297">
        <v>1197</v>
      </c>
      <c s="1" r="D297">
        <v>10.0</v>
      </c>
      <c s="1" r="E297">
        <v>17.0</v>
      </c>
    </row>
    <row customHeight="1" r="298" ht="15.0">
      <c t="s" s="1" r="A298">
        <v>1198</v>
      </c>
      <c s="3" r="B298">
        <v>41625.0</v>
      </c>
      <c t="s" s="1" r="C298">
        <v>1199</v>
      </c>
      <c s="1" r="D298">
        <v>11.0</v>
      </c>
      <c s="1" r="E298">
        <v>18.0</v>
      </c>
    </row>
    <row customHeight="1" r="299" ht="15.0">
      <c t="s" s="1" r="A299">
        <v>1200</v>
      </c>
      <c s="3" r="B299">
        <v>41625.0</v>
      </c>
      <c t="s" s="1" r="C299">
        <v>1201</v>
      </c>
      <c s="1" r="D299">
        <v>9.0</v>
      </c>
      <c s="1" r="E299">
        <v>19.0</v>
      </c>
    </row>
    <row customHeight="1" r="300" ht="15.0">
      <c t="s" s="1" r="A300">
        <v>1202</v>
      </c>
      <c s="3" r="B300">
        <v>41625.0</v>
      </c>
      <c t="s" s="1" r="C300">
        <v>1203</v>
      </c>
      <c s="1" r="D300">
        <v>8.0</v>
      </c>
      <c s="1" r="E300">
        <v>20.0</v>
      </c>
    </row>
    <row customHeight="1" r="301" ht="15.0">
      <c t="s" s="1" r="A301">
        <v>1204</v>
      </c>
      <c s="3" r="B301">
        <v>41625.0</v>
      </c>
      <c t="s" s="1" r="C301">
        <v>1205</v>
      </c>
      <c s="1" r="D301">
        <v>8.0</v>
      </c>
      <c s="1" r="E301">
        <v>21.0</v>
      </c>
    </row>
    <row customHeight="1" r="302" ht="15.0">
      <c t="s" s="1" r="A302">
        <v>1206</v>
      </c>
      <c s="3" r="B302">
        <v>41625.0</v>
      </c>
      <c t="s" s="1" r="C302">
        <v>1207</v>
      </c>
      <c s="1" r="D302">
        <v>17.0</v>
      </c>
      <c s="1" r="E302">
        <v>1.0</v>
      </c>
      <c s="1" r="F302">
        <v>60.0</v>
      </c>
      <c t="str" s="1" r="G302">
        <f>AVERAGE(D302:D361)</f>
        <v>12.86666667</v>
      </c>
      <c t="str" s="1" r="H302">
        <f>STDEV(D302:D361)</f>
        <v>3.077896413</v>
      </c>
    </row>
    <row customHeight="1" r="303" ht="15.0">
      <c t="s" s="1" r="A303">
        <v>1208</v>
      </c>
      <c s="3" r="B303">
        <v>41625.0</v>
      </c>
      <c t="s" s="1" r="C303">
        <v>1209</v>
      </c>
      <c s="1" r="D303">
        <v>15.0</v>
      </c>
      <c s="1" r="E303">
        <v>2.0</v>
      </c>
    </row>
    <row customHeight="1" r="304" ht="15.0">
      <c t="s" s="1" r="A304">
        <v>1210</v>
      </c>
      <c s="3" r="B304">
        <v>41625.0</v>
      </c>
      <c t="s" s="1" r="C304">
        <v>1211</v>
      </c>
      <c s="1" r="D304">
        <v>13.0</v>
      </c>
      <c s="1" r="E304">
        <v>3.0</v>
      </c>
    </row>
    <row customHeight="1" r="305" ht="15.0">
      <c t="s" s="1" r="A305">
        <v>1212</v>
      </c>
      <c s="3" r="B305">
        <v>41625.0</v>
      </c>
      <c t="s" s="1" r="C305">
        <v>1213</v>
      </c>
      <c s="1" r="D305">
        <v>13.0</v>
      </c>
      <c s="1" r="E305">
        <v>4.0</v>
      </c>
    </row>
    <row customHeight="1" r="306" ht="15.0">
      <c t="s" s="1" r="A306">
        <v>1214</v>
      </c>
      <c s="3" r="B306">
        <v>41625.0</v>
      </c>
      <c t="s" s="1" r="C306">
        <v>1215</v>
      </c>
      <c s="1" r="D306">
        <v>17.0</v>
      </c>
      <c s="1" r="E306">
        <v>5.0</v>
      </c>
    </row>
    <row customHeight="1" r="307" ht="15.0">
      <c t="s" s="1" r="A307">
        <v>1216</v>
      </c>
      <c s="3" r="B307">
        <v>41625.0</v>
      </c>
      <c t="s" s="1" r="C307">
        <v>1217</v>
      </c>
      <c s="1" r="D307">
        <v>12.0</v>
      </c>
      <c s="1" r="E307">
        <v>6.0</v>
      </c>
    </row>
    <row customHeight="1" r="308" ht="15.0">
      <c t="s" s="1" r="A308">
        <v>1218</v>
      </c>
      <c s="3" r="B308">
        <v>41625.0</v>
      </c>
      <c t="s" s="1" r="C308">
        <v>1219</v>
      </c>
      <c s="1" r="D308">
        <v>11.0</v>
      </c>
      <c s="1" r="E308">
        <v>7.0</v>
      </c>
    </row>
    <row customHeight="1" r="309" ht="15.0">
      <c t="s" s="1" r="A309">
        <v>1220</v>
      </c>
      <c s="3" r="B309">
        <v>41625.0</v>
      </c>
      <c t="s" s="1" r="C309">
        <v>1221</v>
      </c>
      <c s="1" r="D309">
        <v>13.0</v>
      </c>
      <c s="1" r="E309">
        <v>8.0</v>
      </c>
    </row>
    <row customHeight="1" r="310" ht="15.0">
      <c t="s" s="1" r="A310">
        <v>1222</v>
      </c>
      <c s="3" r="B310">
        <v>41625.0</v>
      </c>
      <c t="s" s="1" r="C310">
        <v>1223</v>
      </c>
      <c s="1" r="D310">
        <v>10.0</v>
      </c>
      <c s="1" r="E310">
        <v>9.0</v>
      </c>
    </row>
    <row customHeight="1" r="311" ht="15.0">
      <c t="s" s="1" r="A311">
        <v>1224</v>
      </c>
      <c s="3" r="B311">
        <v>41625.0</v>
      </c>
      <c t="s" s="1" r="C311">
        <v>1225</v>
      </c>
      <c s="1" r="D311">
        <v>9.0</v>
      </c>
      <c s="1" r="E311">
        <v>10.0</v>
      </c>
    </row>
    <row customHeight="1" r="312" ht="15.0">
      <c t="s" s="1" r="A312">
        <v>1226</v>
      </c>
      <c s="3" r="B312">
        <v>41625.0</v>
      </c>
      <c t="s" s="1" r="C312">
        <v>1227</v>
      </c>
      <c s="1" r="D312">
        <v>23.0</v>
      </c>
      <c s="1" r="E312">
        <v>11.0</v>
      </c>
    </row>
    <row customHeight="1" r="313" ht="15.0">
      <c t="s" s="1" r="A313">
        <v>1228</v>
      </c>
      <c s="3" r="B313">
        <v>41625.0</v>
      </c>
      <c t="s" s="1" r="C313">
        <v>1229</v>
      </c>
      <c s="1" r="D313">
        <v>13.0</v>
      </c>
      <c s="1" r="E313">
        <v>12.0</v>
      </c>
    </row>
    <row customHeight="1" r="314" ht="15.0">
      <c t="s" s="1" r="A314">
        <v>1230</v>
      </c>
      <c s="3" r="B314">
        <v>41625.0</v>
      </c>
      <c t="s" s="1" r="C314">
        <v>1231</v>
      </c>
      <c s="1" r="D314">
        <v>15.0</v>
      </c>
      <c s="1" r="E314">
        <v>13.0</v>
      </c>
    </row>
    <row customHeight="1" r="315" ht="15.0">
      <c t="s" s="1" r="A315">
        <v>1232</v>
      </c>
      <c s="3" r="B315">
        <v>41625.0</v>
      </c>
      <c t="s" s="1" r="C315">
        <v>1233</v>
      </c>
      <c s="1" r="D315">
        <v>18.0</v>
      </c>
      <c s="1" r="E315">
        <v>14.0</v>
      </c>
    </row>
    <row customHeight="1" r="316" ht="15.0">
      <c t="s" s="1" r="A316">
        <v>1234</v>
      </c>
      <c s="3" r="B316">
        <v>41625.0</v>
      </c>
      <c t="s" s="1" r="C316">
        <v>1235</v>
      </c>
      <c s="1" r="D316">
        <v>11.0</v>
      </c>
      <c s="1" r="E316">
        <v>15.0</v>
      </c>
    </row>
    <row customHeight="1" r="317" ht="15.0">
      <c t="s" s="1" r="A317">
        <v>1236</v>
      </c>
      <c s="3" r="B317">
        <v>41625.0</v>
      </c>
      <c t="s" s="1" r="C317">
        <v>1237</v>
      </c>
      <c s="1" r="D317">
        <v>12.0</v>
      </c>
      <c s="1" r="E317">
        <v>16.0</v>
      </c>
    </row>
    <row customHeight="1" r="318" ht="15.0">
      <c t="s" s="1" r="A318">
        <v>1238</v>
      </c>
      <c s="3" r="B318">
        <v>41625.0</v>
      </c>
      <c t="s" s="1" r="C318">
        <v>1239</v>
      </c>
      <c s="1" r="D318">
        <v>12.0</v>
      </c>
      <c s="1" r="E318">
        <v>17.0</v>
      </c>
    </row>
    <row customHeight="1" r="319" ht="15.0">
      <c t="s" s="1" r="A319">
        <v>1240</v>
      </c>
      <c s="3" r="B319">
        <v>41625.0</v>
      </c>
      <c t="s" s="1" r="C319">
        <v>1241</v>
      </c>
      <c s="1" r="D319">
        <v>15.0</v>
      </c>
      <c s="1" r="E319">
        <v>18.0</v>
      </c>
    </row>
    <row customHeight="1" r="320" ht="15.0">
      <c t="s" s="1" r="A320">
        <v>1242</v>
      </c>
      <c s="3" r="B320">
        <v>41625.0</v>
      </c>
      <c t="s" s="1" r="C320">
        <v>1243</v>
      </c>
      <c s="1" r="D320">
        <v>13.0</v>
      </c>
      <c s="1" r="E320">
        <v>19.0</v>
      </c>
    </row>
    <row customHeight="1" r="321" ht="15.0">
      <c t="s" s="1" r="A321">
        <v>1244</v>
      </c>
      <c s="3" r="B321">
        <v>41625.0</v>
      </c>
      <c t="s" s="1" r="C321">
        <v>1245</v>
      </c>
      <c s="1" r="D321">
        <v>17.0</v>
      </c>
      <c s="1" r="E321">
        <v>20.0</v>
      </c>
    </row>
    <row customHeight="1" r="322" ht="15.0">
      <c t="s" s="1" r="A322">
        <v>1246</v>
      </c>
      <c s="3" r="B322">
        <v>41625.0</v>
      </c>
      <c t="s" s="1" r="C322">
        <v>1247</v>
      </c>
      <c s="1" r="D322">
        <v>13.0</v>
      </c>
      <c s="1" r="E322">
        <v>21.0</v>
      </c>
    </row>
    <row customHeight="1" r="323" ht="15.0">
      <c t="s" s="1" r="A323">
        <v>1248</v>
      </c>
      <c s="3" r="B323">
        <v>41625.0</v>
      </c>
      <c t="s" s="1" r="C323">
        <v>1249</v>
      </c>
      <c s="1" r="D323">
        <v>16.0</v>
      </c>
      <c s="1" r="E323">
        <v>22.0</v>
      </c>
    </row>
    <row customHeight="1" r="324" ht="15.0">
      <c t="s" s="1" r="A324">
        <v>1250</v>
      </c>
      <c s="3" r="B324">
        <v>41625.0</v>
      </c>
      <c t="s" s="1" r="C324">
        <v>1251</v>
      </c>
      <c s="1" r="D324">
        <v>11.0</v>
      </c>
      <c s="1" r="E324">
        <v>23.0</v>
      </c>
    </row>
    <row customHeight="1" r="325" ht="15.0">
      <c t="s" s="1" r="A325">
        <v>1252</v>
      </c>
      <c s="3" r="B325">
        <v>41625.0</v>
      </c>
      <c t="s" s="1" r="C325">
        <v>1253</v>
      </c>
      <c s="1" r="D325">
        <v>12.0</v>
      </c>
      <c s="1" r="E325">
        <v>24.0</v>
      </c>
    </row>
    <row customHeight="1" r="326" ht="15.0">
      <c t="s" s="1" r="A326">
        <v>1254</v>
      </c>
      <c s="3" r="B326">
        <v>41625.0</v>
      </c>
      <c t="s" s="1" r="C326">
        <v>1255</v>
      </c>
      <c s="1" r="D326">
        <v>12.0</v>
      </c>
      <c s="1" r="E326">
        <v>25.0</v>
      </c>
    </row>
    <row customHeight="1" r="327" ht="15.0">
      <c t="s" s="1" r="A327">
        <v>1256</v>
      </c>
      <c s="3" r="B327">
        <v>41625.0</v>
      </c>
      <c t="s" s="1" r="C327">
        <v>1257</v>
      </c>
      <c s="1" r="D327">
        <v>18.0</v>
      </c>
      <c s="1" r="E327">
        <v>26.0</v>
      </c>
    </row>
    <row customHeight="1" r="328" ht="15.0">
      <c t="s" s="1" r="A328">
        <v>1258</v>
      </c>
      <c s="3" r="B328">
        <v>41625.0</v>
      </c>
      <c t="s" s="1" r="C328">
        <v>1259</v>
      </c>
      <c s="1" r="D328">
        <v>13.0</v>
      </c>
      <c s="1" r="E328">
        <v>27.0</v>
      </c>
    </row>
    <row customHeight="1" r="329" ht="15.0">
      <c t="s" s="1" r="A329">
        <v>1260</v>
      </c>
      <c s="3" r="B329">
        <v>41625.0</v>
      </c>
      <c t="s" s="1" r="C329">
        <v>1261</v>
      </c>
      <c s="1" r="D329">
        <v>10.0</v>
      </c>
      <c s="1" r="E329">
        <v>28.0</v>
      </c>
    </row>
    <row customHeight="1" r="330" ht="15.0">
      <c t="s" s="1" r="A330">
        <v>1262</v>
      </c>
      <c s="3" r="B330">
        <v>41625.0</v>
      </c>
      <c t="s" s="1" r="C330">
        <v>1263</v>
      </c>
      <c s="1" r="D330">
        <v>15.0</v>
      </c>
      <c s="1" r="E330">
        <v>29.0</v>
      </c>
    </row>
    <row customHeight="1" r="331" ht="15.0">
      <c t="s" s="1" r="A331">
        <v>1264</v>
      </c>
      <c s="3" r="B331">
        <v>41625.0</v>
      </c>
      <c t="s" s="1" r="C331">
        <v>1265</v>
      </c>
      <c s="1" r="D331">
        <v>10.0</v>
      </c>
      <c s="1" r="E331">
        <v>30.0</v>
      </c>
    </row>
    <row customHeight="1" r="332" ht="15.0">
      <c t="s" s="1" r="A332">
        <v>1266</v>
      </c>
      <c s="3" r="B332">
        <v>41625.0</v>
      </c>
      <c t="s" s="1" r="C332">
        <v>1267</v>
      </c>
      <c s="1" r="D332">
        <v>14.0</v>
      </c>
      <c s="1" r="E332">
        <v>31.0</v>
      </c>
    </row>
    <row customHeight="1" r="333" ht="15.0">
      <c t="s" s="1" r="A333">
        <v>1268</v>
      </c>
      <c s="3" r="B333">
        <v>41625.0</v>
      </c>
      <c t="s" s="1" r="C333">
        <v>1269</v>
      </c>
      <c s="1" r="D333">
        <v>12.0</v>
      </c>
      <c s="1" r="E333">
        <v>32.0</v>
      </c>
    </row>
    <row customHeight="1" r="334" ht="15.0">
      <c t="s" s="1" r="A334">
        <v>1270</v>
      </c>
      <c s="3" r="B334">
        <v>41625.0</v>
      </c>
      <c t="s" s="1" r="C334">
        <v>1271</v>
      </c>
      <c s="1" r="D334">
        <v>9.0</v>
      </c>
      <c s="1" r="E334">
        <v>33.0</v>
      </c>
    </row>
    <row customHeight="1" r="335" ht="15.0">
      <c t="s" s="1" r="A335">
        <v>1272</v>
      </c>
      <c s="3" r="B335">
        <v>41625.0</v>
      </c>
      <c t="s" s="1" r="C335">
        <v>1273</v>
      </c>
      <c s="1" r="D335">
        <v>8.0</v>
      </c>
      <c s="1" r="E335">
        <v>34.0</v>
      </c>
    </row>
    <row customHeight="1" r="336" ht="15.0">
      <c t="s" s="1" r="A336">
        <v>1274</v>
      </c>
      <c s="3" r="B336">
        <v>41625.0</v>
      </c>
      <c t="s" s="1" r="C336">
        <v>1275</v>
      </c>
      <c s="1" r="D336">
        <v>10.0</v>
      </c>
      <c s="1" r="E336">
        <v>35.0</v>
      </c>
    </row>
    <row customHeight="1" r="337" ht="15.0">
      <c t="s" s="1" r="A337">
        <v>1276</v>
      </c>
      <c s="3" r="B337">
        <v>41625.0</v>
      </c>
      <c t="s" s="1" r="C337">
        <v>1277</v>
      </c>
      <c s="1" r="D337">
        <v>10.0</v>
      </c>
      <c s="1" r="E337">
        <v>36.0</v>
      </c>
    </row>
    <row customHeight="1" r="338" ht="15.0">
      <c t="s" s="1" r="A338">
        <v>1278</v>
      </c>
      <c s="3" r="B338">
        <v>41625.0</v>
      </c>
      <c t="s" s="1" r="C338">
        <v>1279</v>
      </c>
      <c s="1" r="D338">
        <v>11.0</v>
      </c>
      <c s="1" r="E338">
        <v>37.0</v>
      </c>
    </row>
    <row customHeight="1" r="339" ht="15.0">
      <c t="s" s="1" r="A339">
        <v>1280</v>
      </c>
      <c s="3" r="B339">
        <v>41625.0</v>
      </c>
      <c t="s" s="1" r="C339">
        <v>1281</v>
      </c>
      <c s="1" r="D339">
        <v>13.0</v>
      </c>
      <c s="1" r="E339">
        <v>38.0</v>
      </c>
    </row>
    <row customHeight="1" r="340" ht="15.0">
      <c t="s" s="1" r="A340">
        <v>1282</v>
      </c>
      <c s="3" r="B340">
        <v>41625.0</v>
      </c>
      <c t="s" s="1" r="C340">
        <v>1283</v>
      </c>
      <c s="1" r="D340">
        <v>12.0</v>
      </c>
      <c s="1" r="E340">
        <v>39.0</v>
      </c>
    </row>
    <row customHeight="1" r="341" ht="15.0">
      <c t="s" s="1" r="A341">
        <v>1284</v>
      </c>
      <c s="3" r="B341">
        <v>41625.0</v>
      </c>
      <c t="s" s="1" r="C341">
        <v>1285</v>
      </c>
      <c s="1" r="D341">
        <v>11.0</v>
      </c>
      <c s="1" r="E341">
        <v>40.0</v>
      </c>
    </row>
    <row customHeight="1" r="342" ht="15.0">
      <c t="s" s="1" r="A342">
        <v>1286</v>
      </c>
      <c s="3" r="B342">
        <v>41625.0</v>
      </c>
      <c t="s" s="1" r="C342">
        <v>1287</v>
      </c>
      <c s="1" r="D342">
        <v>15.0</v>
      </c>
      <c s="1" r="E342">
        <v>41.0</v>
      </c>
    </row>
    <row customHeight="1" r="343" ht="15.0">
      <c t="s" s="1" r="A343">
        <v>1288</v>
      </c>
      <c s="3" r="B343">
        <v>41625.0</v>
      </c>
      <c t="s" s="1" r="C343">
        <v>1289</v>
      </c>
      <c s="1" r="D343">
        <v>11.0</v>
      </c>
      <c s="1" r="E343">
        <v>42.0</v>
      </c>
    </row>
    <row customHeight="1" r="344" ht="15.0">
      <c t="s" s="1" r="A344">
        <v>1290</v>
      </c>
      <c s="3" r="B344">
        <v>41625.0</v>
      </c>
      <c t="s" s="1" r="C344">
        <v>1291</v>
      </c>
      <c s="1" r="D344">
        <v>9.0</v>
      </c>
      <c s="1" r="E344">
        <v>43.0</v>
      </c>
    </row>
    <row customHeight="1" r="345" ht="15.0">
      <c t="s" s="1" r="A345">
        <v>1292</v>
      </c>
      <c s="3" r="B345">
        <v>41625.0</v>
      </c>
      <c t="s" s="1" r="C345">
        <v>1293</v>
      </c>
      <c s="1" r="D345">
        <v>20.0</v>
      </c>
      <c s="1" r="E345">
        <v>44.0</v>
      </c>
    </row>
    <row customHeight="1" r="346" ht="15.0">
      <c t="s" s="1" r="A346">
        <v>1294</v>
      </c>
      <c s="3" r="B346">
        <v>41625.0</v>
      </c>
      <c t="s" s="1" r="C346">
        <v>1295</v>
      </c>
      <c s="1" r="D346">
        <v>9.0</v>
      </c>
      <c s="1" r="E346">
        <v>45.0</v>
      </c>
    </row>
    <row customHeight="1" r="347" ht="15.0">
      <c t="s" s="1" r="A347">
        <v>1296</v>
      </c>
      <c s="3" r="B347">
        <v>41625.0</v>
      </c>
      <c t="s" s="1" r="C347">
        <v>1297</v>
      </c>
      <c s="1" r="D347">
        <v>12.0</v>
      </c>
      <c s="1" r="E347">
        <v>46.0</v>
      </c>
    </row>
    <row customHeight="1" r="348" ht="15.0">
      <c t="s" s="1" r="A348">
        <v>1298</v>
      </c>
      <c s="3" r="B348">
        <v>41625.0</v>
      </c>
      <c t="s" s="1" r="C348">
        <v>1299</v>
      </c>
      <c s="1" r="D348">
        <v>16.0</v>
      </c>
      <c s="1" r="E348">
        <v>47.0</v>
      </c>
    </row>
    <row customHeight="1" r="349" ht="15.0">
      <c t="s" s="1" r="A349">
        <v>1300</v>
      </c>
      <c s="3" r="B349">
        <v>41625.0</v>
      </c>
      <c t="s" s="1" r="C349">
        <v>1301</v>
      </c>
      <c s="1" r="D349">
        <v>13.0</v>
      </c>
      <c s="1" r="E349">
        <v>48.0</v>
      </c>
    </row>
    <row customHeight="1" r="350" ht="15.0">
      <c t="s" s="1" r="A350">
        <v>1302</v>
      </c>
      <c s="3" r="B350">
        <v>41625.0</v>
      </c>
      <c t="s" s="1" r="C350">
        <v>1303</v>
      </c>
      <c s="1" r="D350">
        <v>14.0</v>
      </c>
      <c s="1" r="E350">
        <v>49.0</v>
      </c>
    </row>
    <row customHeight="1" r="351" ht="15.0">
      <c t="s" s="1" r="A351">
        <v>1304</v>
      </c>
      <c s="3" r="B351">
        <v>41625.0</v>
      </c>
      <c t="s" s="1" r="C351">
        <v>1305</v>
      </c>
      <c s="1" r="D351">
        <v>9.0</v>
      </c>
      <c s="1" r="E351">
        <v>50.0</v>
      </c>
    </row>
    <row customHeight="1" r="352" ht="15.0">
      <c t="s" s="1" r="A352">
        <v>1306</v>
      </c>
      <c s="3" r="B352">
        <v>41625.0</v>
      </c>
      <c t="s" s="1" r="C352">
        <v>1307</v>
      </c>
      <c s="1" r="D352">
        <v>11.0</v>
      </c>
      <c s="1" r="E352">
        <v>51.0</v>
      </c>
    </row>
    <row customHeight="1" r="353" ht="15.0">
      <c t="s" s="1" r="A353">
        <v>1308</v>
      </c>
      <c s="3" r="B353">
        <v>41625.0</v>
      </c>
      <c t="s" s="1" r="C353">
        <v>1309</v>
      </c>
      <c s="1" r="D353">
        <v>11.0</v>
      </c>
      <c s="1" r="E353">
        <v>52.0</v>
      </c>
    </row>
    <row customHeight="1" r="354" ht="15.0">
      <c t="s" s="1" r="A354">
        <v>1310</v>
      </c>
      <c s="3" r="B354">
        <v>41625.0</v>
      </c>
      <c t="s" s="1" r="C354">
        <v>1311</v>
      </c>
      <c s="1" r="D354">
        <v>18.0</v>
      </c>
      <c s="1" r="E354">
        <v>53.0</v>
      </c>
    </row>
    <row customHeight="1" r="355" ht="15.0">
      <c t="s" s="1" r="A355">
        <v>1312</v>
      </c>
      <c s="3" r="B355">
        <v>41625.0</v>
      </c>
      <c t="s" s="1" r="C355">
        <v>1313</v>
      </c>
      <c s="1" r="D355">
        <v>11.0</v>
      </c>
      <c s="1" r="E355">
        <v>54.0</v>
      </c>
    </row>
    <row customHeight="1" r="356" ht="15.0">
      <c t="s" s="1" r="A356">
        <v>1314</v>
      </c>
      <c s="3" r="B356">
        <v>41625.0</v>
      </c>
      <c t="s" s="1" r="C356">
        <v>1315</v>
      </c>
      <c s="1" r="D356">
        <v>17.0</v>
      </c>
      <c s="1" r="E356">
        <v>55.0</v>
      </c>
    </row>
    <row customHeight="1" r="357" ht="15.0">
      <c t="s" s="1" r="A357">
        <v>1316</v>
      </c>
      <c s="3" r="B357">
        <v>41625.0</v>
      </c>
      <c t="s" s="1" r="C357">
        <v>1317</v>
      </c>
      <c s="1" r="D357">
        <v>12.0</v>
      </c>
      <c s="1" r="E357">
        <v>56.0</v>
      </c>
    </row>
    <row customHeight="1" r="358" ht="15.0">
      <c t="s" s="1" r="A358">
        <v>1318</v>
      </c>
      <c s="3" r="B358">
        <v>41625.0</v>
      </c>
      <c t="s" s="1" r="C358">
        <v>1319</v>
      </c>
      <c s="1" r="D358">
        <v>8.0</v>
      </c>
      <c s="1" r="E358">
        <v>57.0</v>
      </c>
    </row>
    <row customHeight="1" r="359" ht="15.0">
      <c t="s" s="1" r="A359">
        <v>1320</v>
      </c>
      <c s="3" r="B359">
        <v>41625.0</v>
      </c>
      <c t="s" s="1" r="C359">
        <v>1321</v>
      </c>
      <c s="1" r="D359">
        <v>11.0</v>
      </c>
      <c s="1" r="E359">
        <v>58.0</v>
      </c>
    </row>
    <row customHeight="1" r="360" ht="15.0">
      <c t="s" s="1" r="A360">
        <v>1322</v>
      </c>
      <c s="3" r="B360">
        <v>41625.0</v>
      </c>
      <c t="s" s="1" r="C360">
        <v>1323</v>
      </c>
      <c s="1" r="D360">
        <v>11.0</v>
      </c>
      <c s="1" r="E360">
        <v>59.0</v>
      </c>
    </row>
    <row customHeight="1" r="361" ht="15.0">
      <c t="s" s="1" r="A361">
        <v>1324</v>
      </c>
      <c s="3" r="B361">
        <v>41625.0</v>
      </c>
      <c t="s" s="1" r="C361">
        <v>1325</v>
      </c>
      <c s="1" r="D361">
        <v>15.0</v>
      </c>
      <c s="1" r="E361">
        <v>60.0</v>
      </c>
    </row>
    <row customHeight="1" r="362" ht="15.0">
      <c t="s" s="1" r="A362">
        <v>1326</v>
      </c>
      <c s="3" r="B362">
        <v>41625.0</v>
      </c>
      <c t="s" s="1" r="C362">
        <v>1327</v>
      </c>
      <c s="1" r="D362">
        <v>14.0</v>
      </c>
      <c s="1" r="E362">
        <v>1.0</v>
      </c>
      <c s="1" r="F362">
        <v>46.0</v>
      </c>
      <c t="str" s="1" r="G362">
        <f>AVERAGE(D362:D407)</f>
        <v>12.30434783</v>
      </c>
      <c t="str" s="1" r="H362">
        <f>STDEV(D362:D407)</f>
        <v>2.511038433</v>
      </c>
    </row>
    <row customHeight="1" r="363" ht="15.0">
      <c t="s" s="1" r="A363">
        <v>1328</v>
      </c>
      <c s="3" r="B363">
        <v>41625.0</v>
      </c>
      <c t="s" s="1" r="C363">
        <v>1329</v>
      </c>
      <c s="1" r="D363">
        <v>21.0</v>
      </c>
      <c s="1" r="E363">
        <v>2.0</v>
      </c>
    </row>
    <row customHeight="1" r="364" ht="15.0">
      <c t="s" s="1" r="A364">
        <v>1330</v>
      </c>
      <c s="3" r="B364">
        <v>41625.0</v>
      </c>
      <c t="s" s="1" r="C364">
        <v>1331</v>
      </c>
      <c s="1" r="D364">
        <v>13.0</v>
      </c>
      <c s="1" r="E364">
        <v>3.0</v>
      </c>
    </row>
    <row customHeight="1" r="365" ht="15.0">
      <c t="s" s="1" r="A365">
        <v>1332</v>
      </c>
      <c s="3" r="B365">
        <v>41625.0</v>
      </c>
      <c t="s" s="1" r="C365">
        <v>1333</v>
      </c>
      <c s="1" r="D365">
        <v>9.0</v>
      </c>
      <c s="1" r="E365">
        <v>4.0</v>
      </c>
    </row>
    <row customHeight="1" r="366" ht="15.0">
      <c t="s" s="1" r="A366">
        <v>1334</v>
      </c>
      <c s="3" r="B366">
        <v>41625.0</v>
      </c>
      <c t="s" s="1" r="C366">
        <v>1335</v>
      </c>
      <c s="1" r="D366">
        <v>18.0</v>
      </c>
      <c s="1" r="E366">
        <v>5.0</v>
      </c>
    </row>
    <row customHeight="1" r="367" ht="15.0">
      <c t="s" s="1" r="A367">
        <v>1336</v>
      </c>
      <c s="3" r="B367">
        <v>41625.0</v>
      </c>
      <c t="s" s="1" r="C367">
        <v>1337</v>
      </c>
      <c s="1" r="D367">
        <v>13.0</v>
      </c>
      <c s="1" r="E367">
        <v>6.0</v>
      </c>
    </row>
    <row customHeight="1" r="368" ht="15.0">
      <c t="s" s="1" r="A368">
        <v>1338</v>
      </c>
      <c s="3" r="B368">
        <v>41625.0</v>
      </c>
      <c t="s" s="1" r="C368">
        <v>1339</v>
      </c>
      <c s="1" r="D368">
        <v>16.0</v>
      </c>
      <c s="1" r="E368">
        <v>7.0</v>
      </c>
    </row>
    <row customHeight="1" r="369" ht="15.0">
      <c t="s" s="1" r="A369">
        <v>1340</v>
      </c>
      <c s="3" r="B369">
        <v>41625.0</v>
      </c>
      <c t="s" s="1" r="C369">
        <v>1341</v>
      </c>
      <c s="1" r="D369">
        <v>13.0</v>
      </c>
      <c s="1" r="E369">
        <v>8.0</v>
      </c>
    </row>
    <row customHeight="1" r="370" ht="15.0">
      <c t="s" s="1" r="A370">
        <v>1342</v>
      </c>
      <c s="3" r="B370">
        <v>41625.0</v>
      </c>
      <c t="s" s="1" r="C370">
        <v>1343</v>
      </c>
      <c s="1" r="D370">
        <v>16.0</v>
      </c>
      <c s="1" r="E370">
        <v>9.0</v>
      </c>
    </row>
    <row customHeight="1" r="371" ht="15.0">
      <c t="s" s="1" r="A371">
        <v>1344</v>
      </c>
      <c s="3" r="B371">
        <v>41625.0</v>
      </c>
      <c t="s" s="1" r="C371">
        <v>1345</v>
      </c>
      <c s="1" r="D371">
        <v>11.0</v>
      </c>
      <c s="1" r="E371">
        <v>10.0</v>
      </c>
    </row>
    <row customHeight="1" r="372" ht="15.0">
      <c t="s" s="1" r="A372">
        <v>1346</v>
      </c>
      <c s="3" r="B372">
        <v>41625.0</v>
      </c>
      <c t="s" s="1" r="C372">
        <v>1347</v>
      </c>
      <c s="1" r="D372">
        <v>12.0</v>
      </c>
      <c s="1" r="E372">
        <v>11.0</v>
      </c>
    </row>
    <row customHeight="1" r="373" ht="15.0">
      <c t="s" s="1" r="A373">
        <v>1348</v>
      </c>
      <c s="3" r="B373">
        <v>41625.0</v>
      </c>
      <c t="s" s="1" r="C373">
        <v>1349</v>
      </c>
      <c s="1" r="D373">
        <v>14.0</v>
      </c>
      <c s="1" r="E373">
        <v>12.0</v>
      </c>
    </row>
    <row customHeight="1" r="374" ht="15.0">
      <c t="s" s="1" r="A374">
        <v>1350</v>
      </c>
      <c s="3" r="B374">
        <v>41625.0</v>
      </c>
      <c t="s" s="1" r="C374">
        <v>1351</v>
      </c>
      <c s="1" r="D374">
        <v>11.0</v>
      </c>
      <c s="1" r="E374">
        <v>13.0</v>
      </c>
    </row>
    <row customHeight="1" r="375" ht="15.0">
      <c t="s" s="1" r="A375">
        <v>1352</v>
      </c>
      <c s="3" r="B375">
        <v>41625.0</v>
      </c>
      <c t="s" s="1" r="C375">
        <v>1353</v>
      </c>
      <c s="1" r="D375">
        <v>10.0</v>
      </c>
      <c s="1" r="E375">
        <v>14.0</v>
      </c>
    </row>
    <row customHeight="1" r="376" ht="15.0">
      <c t="s" s="1" r="A376">
        <v>1354</v>
      </c>
      <c s="3" r="B376">
        <v>41625.0</v>
      </c>
      <c t="s" s="1" r="C376">
        <v>1355</v>
      </c>
      <c s="1" r="D376">
        <v>15.0</v>
      </c>
      <c s="1" r="E376">
        <v>15.0</v>
      </c>
    </row>
    <row customHeight="1" r="377" ht="15.0">
      <c t="s" s="1" r="A377">
        <v>1356</v>
      </c>
      <c s="3" r="B377">
        <v>41625.0</v>
      </c>
      <c t="s" s="1" r="C377">
        <v>1357</v>
      </c>
      <c s="1" r="D377">
        <v>14.0</v>
      </c>
      <c s="1" r="E377">
        <v>16.0</v>
      </c>
    </row>
    <row customHeight="1" r="378" ht="15.0">
      <c t="s" s="1" r="A378">
        <v>1358</v>
      </c>
      <c s="3" r="B378">
        <v>41625.0</v>
      </c>
      <c t="s" s="1" r="C378">
        <v>1359</v>
      </c>
      <c s="1" r="D378">
        <v>15.0</v>
      </c>
      <c s="1" r="E378">
        <v>17.0</v>
      </c>
    </row>
    <row customHeight="1" r="379" ht="15.0">
      <c t="s" s="1" r="A379">
        <v>1360</v>
      </c>
      <c s="3" r="B379">
        <v>41625.0</v>
      </c>
      <c t="s" s="1" r="C379">
        <v>1361</v>
      </c>
      <c s="1" r="D379">
        <v>10.0</v>
      </c>
      <c s="1" r="E379">
        <v>18.0</v>
      </c>
    </row>
    <row customHeight="1" r="380" ht="15.0">
      <c t="s" s="1" r="A380">
        <v>1362</v>
      </c>
      <c s="3" r="B380">
        <v>41625.0</v>
      </c>
      <c t="s" s="1" r="C380">
        <v>1363</v>
      </c>
      <c s="1" r="D380">
        <v>15.0</v>
      </c>
      <c s="1" r="E380">
        <v>19.0</v>
      </c>
    </row>
    <row customHeight="1" r="381" ht="15.0">
      <c t="s" s="1" r="A381">
        <v>1364</v>
      </c>
      <c s="3" r="B381">
        <v>41625.0</v>
      </c>
      <c t="s" s="1" r="C381">
        <v>1365</v>
      </c>
      <c s="1" r="D381">
        <v>12.0</v>
      </c>
      <c s="1" r="E381">
        <v>20.0</v>
      </c>
    </row>
    <row customHeight="1" r="382" ht="15.0">
      <c t="s" s="1" r="A382">
        <v>1366</v>
      </c>
      <c s="3" r="B382">
        <v>41625.0</v>
      </c>
      <c t="s" s="1" r="C382">
        <v>1367</v>
      </c>
      <c s="1" r="D382">
        <v>11.0</v>
      </c>
      <c s="1" r="E382">
        <v>21.0</v>
      </c>
    </row>
    <row customHeight="1" r="383" ht="15.0">
      <c t="s" s="1" r="A383">
        <v>1368</v>
      </c>
      <c s="3" r="B383">
        <v>41625.0</v>
      </c>
      <c t="s" s="1" r="C383">
        <v>1369</v>
      </c>
      <c s="1" r="D383">
        <v>12.0</v>
      </c>
      <c s="1" r="E383">
        <v>22.0</v>
      </c>
    </row>
    <row customHeight="1" r="384" ht="15.0">
      <c t="s" s="1" r="A384">
        <v>1370</v>
      </c>
      <c s="3" r="B384">
        <v>41625.0</v>
      </c>
      <c t="s" s="1" r="C384">
        <v>1371</v>
      </c>
      <c s="1" r="D384">
        <v>13.0</v>
      </c>
      <c s="1" r="E384">
        <v>23.0</v>
      </c>
    </row>
    <row customHeight="1" r="385" ht="15.0">
      <c t="s" s="1" r="A385">
        <v>1372</v>
      </c>
      <c s="3" r="B385">
        <v>41625.0</v>
      </c>
      <c t="s" s="1" r="C385">
        <v>1373</v>
      </c>
      <c s="1" r="D385">
        <v>11.0</v>
      </c>
      <c s="1" r="E385">
        <v>24.0</v>
      </c>
    </row>
    <row customHeight="1" r="386" ht="15.0">
      <c t="s" s="1" r="A386">
        <v>1374</v>
      </c>
      <c s="3" r="B386">
        <v>41625.0</v>
      </c>
      <c t="s" s="1" r="C386">
        <v>1375</v>
      </c>
      <c s="1" r="D386">
        <v>9.0</v>
      </c>
      <c s="1" r="E386">
        <v>25.0</v>
      </c>
    </row>
    <row customHeight="1" r="387" ht="15.0">
      <c t="s" s="1" r="A387">
        <v>1376</v>
      </c>
      <c s="3" r="B387">
        <v>41625.0</v>
      </c>
      <c t="s" s="1" r="C387">
        <v>1377</v>
      </c>
      <c s="1" r="D387">
        <v>13.0</v>
      </c>
      <c s="1" r="E387">
        <v>26.0</v>
      </c>
    </row>
    <row customHeight="1" r="388" ht="15.0">
      <c t="s" s="1" r="A388">
        <v>1378</v>
      </c>
      <c s="3" r="B388">
        <v>41625.0</v>
      </c>
      <c t="s" s="1" r="C388">
        <v>1379</v>
      </c>
      <c s="1" r="D388">
        <v>12.0</v>
      </c>
      <c s="1" r="E388">
        <v>27.0</v>
      </c>
    </row>
    <row customHeight="1" r="389" ht="15.0">
      <c t="s" s="1" r="A389">
        <v>1380</v>
      </c>
      <c s="3" r="B389">
        <v>41625.0</v>
      </c>
      <c t="s" s="1" r="C389">
        <v>1381</v>
      </c>
      <c s="1" r="D389">
        <v>12.0</v>
      </c>
      <c s="1" r="E389">
        <v>28.0</v>
      </c>
    </row>
    <row customHeight="1" r="390" ht="15.0">
      <c t="s" s="1" r="A390">
        <v>1382</v>
      </c>
      <c s="3" r="B390">
        <v>41625.0</v>
      </c>
      <c t="s" s="1" r="C390">
        <v>1383</v>
      </c>
      <c s="1" r="D390">
        <v>9.0</v>
      </c>
      <c s="1" r="E390">
        <v>29.0</v>
      </c>
    </row>
    <row customHeight="1" r="391" ht="15.0">
      <c t="s" s="1" r="A391">
        <v>1384</v>
      </c>
      <c s="3" r="B391">
        <v>41625.0</v>
      </c>
      <c t="s" s="1" r="C391">
        <v>1385</v>
      </c>
      <c s="1" r="D391">
        <v>10.0</v>
      </c>
      <c s="1" r="E391">
        <v>30.0</v>
      </c>
    </row>
    <row customHeight="1" r="392" ht="15.0">
      <c t="s" s="1" r="A392">
        <v>1386</v>
      </c>
      <c s="3" r="B392">
        <v>41625.0</v>
      </c>
      <c t="s" s="1" r="C392">
        <v>1387</v>
      </c>
      <c s="1" r="D392">
        <v>12.0</v>
      </c>
      <c s="1" r="E392">
        <v>31.0</v>
      </c>
    </row>
    <row customHeight="1" r="393" ht="15.0">
      <c t="s" s="1" r="A393">
        <v>1388</v>
      </c>
      <c s="3" r="B393">
        <v>41625.0</v>
      </c>
      <c t="s" s="1" r="C393">
        <v>1389</v>
      </c>
      <c s="1" r="D393">
        <v>9.0</v>
      </c>
      <c s="1" r="E393">
        <v>32.0</v>
      </c>
    </row>
    <row customHeight="1" r="394" ht="15.0">
      <c t="s" s="1" r="A394">
        <v>1390</v>
      </c>
      <c s="3" r="B394">
        <v>41625.0</v>
      </c>
      <c t="s" s="1" r="C394">
        <v>1391</v>
      </c>
      <c s="1" r="D394">
        <v>11.0</v>
      </c>
      <c s="1" r="E394">
        <v>33.0</v>
      </c>
    </row>
    <row customHeight="1" r="395" ht="15.0">
      <c t="s" s="1" r="A395">
        <v>1392</v>
      </c>
      <c s="3" r="B395">
        <v>41625.0</v>
      </c>
      <c t="s" s="1" r="C395">
        <v>1393</v>
      </c>
      <c s="1" r="D395">
        <v>15.0</v>
      </c>
      <c s="1" r="E395">
        <v>34.0</v>
      </c>
    </row>
    <row customHeight="1" r="396" ht="15.0">
      <c t="s" s="1" r="A396">
        <v>1394</v>
      </c>
      <c s="3" r="B396">
        <v>41625.0</v>
      </c>
      <c t="s" s="1" r="C396">
        <v>1395</v>
      </c>
      <c s="1" r="D396">
        <v>11.0</v>
      </c>
      <c s="1" r="E396">
        <v>35.0</v>
      </c>
    </row>
    <row customHeight="1" r="397" ht="15.0">
      <c t="s" s="1" r="A397">
        <v>1396</v>
      </c>
      <c s="3" r="B397">
        <v>41625.0</v>
      </c>
      <c t="s" s="1" r="C397">
        <v>1397</v>
      </c>
      <c s="1" r="D397">
        <v>12.0</v>
      </c>
      <c s="1" r="E397">
        <v>36.0</v>
      </c>
    </row>
    <row customHeight="1" r="398" ht="15.0">
      <c t="s" s="1" r="A398">
        <v>1398</v>
      </c>
      <c s="3" r="B398">
        <v>41625.0</v>
      </c>
      <c t="s" s="1" r="C398">
        <v>1399</v>
      </c>
      <c s="1" r="D398">
        <v>11.0</v>
      </c>
      <c s="1" r="E398">
        <v>37.0</v>
      </c>
    </row>
    <row customHeight="1" r="399" ht="15.0">
      <c t="s" s="1" r="A399">
        <v>1400</v>
      </c>
      <c s="3" r="B399">
        <v>41625.0</v>
      </c>
      <c t="s" s="1" r="C399">
        <v>1401</v>
      </c>
      <c s="1" r="D399">
        <v>10.0</v>
      </c>
      <c s="1" r="E399">
        <v>38.0</v>
      </c>
    </row>
    <row customHeight="1" r="400" ht="15.0">
      <c t="s" s="1" r="A400">
        <v>1402</v>
      </c>
      <c s="3" r="B400">
        <v>41625.0</v>
      </c>
      <c t="s" s="1" r="C400">
        <v>1403</v>
      </c>
      <c s="1" r="D400">
        <v>12.0</v>
      </c>
      <c s="1" r="E400">
        <v>39.0</v>
      </c>
    </row>
    <row customHeight="1" r="401" ht="15.0">
      <c t="s" s="1" r="A401">
        <v>1404</v>
      </c>
      <c s="3" r="B401">
        <v>41625.0</v>
      </c>
      <c t="s" s="1" r="C401">
        <v>1405</v>
      </c>
      <c s="1" r="D401">
        <v>12.0</v>
      </c>
      <c s="1" r="E401">
        <v>40.0</v>
      </c>
    </row>
    <row customHeight="1" r="402" ht="15.0">
      <c t="s" s="1" r="A402">
        <v>1406</v>
      </c>
      <c s="3" r="B402">
        <v>41625.0</v>
      </c>
      <c t="s" s="1" r="C402">
        <v>1407</v>
      </c>
      <c s="1" r="D402">
        <v>11.0</v>
      </c>
      <c s="1" r="E402">
        <v>41.0</v>
      </c>
    </row>
    <row customHeight="1" r="403" ht="15.0">
      <c t="s" s="1" r="A403">
        <v>1408</v>
      </c>
      <c s="3" r="B403">
        <v>41625.0</v>
      </c>
      <c t="s" s="1" r="C403">
        <v>1409</v>
      </c>
      <c s="1" r="D403">
        <v>13.0</v>
      </c>
      <c s="1" r="E403">
        <v>42.0</v>
      </c>
    </row>
    <row customHeight="1" r="404" ht="15.0">
      <c t="s" s="1" r="A404">
        <v>1410</v>
      </c>
      <c s="3" r="B404">
        <v>41625.0</v>
      </c>
      <c t="s" s="1" r="C404">
        <v>1411</v>
      </c>
      <c s="1" r="D404">
        <v>11.0</v>
      </c>
      <c s="1" r="E404">
        <v>43.0</v>
      </c>
    </row>
    <row customHeight="1" r="405" ht="15.0">
      <c t="s" s="1" r="A405">
        <v>1412</v>
      </c>
      <c s="3" r="B405">
        <v>41625.0</v>
      </c>
      <c t="s" s="1" r="C405">
        <v>1413</v>
      </c>
      <c s="1" r="D405">
        <v>10.0</v>
      </c>
      <c s="1" r="E405">
        <v>44.0</v>
      </c>
    </row>
    <row customHeight="1" r="406" ht="15.0">
      <c t="s" s="1" r="A406">
        <v>1414</v>
      </c>
      <c s="3" r="B406">
        <v>41625.0</v>
      </c>
      <c t="s" s="1" r="C406">
        <v>1415</v>
      </c>
      <c s="1" r="D406">
        <v>8.0</v>
      </c>
      <c s="1" r="E406">
        <v>45.0</v>
      </c>
    </row>
    <row customHeight="1" r="407" ht="15.0">
      <c t="s" s="1" r="A407">
        <v>1416</v>
      </c>
      <c s="3" r="B407">
        <v>41625.0</v>
      </c>
      <c t="s" s="1" r="C407">
        <v>1417</v>
      </c>
      <c s="1" r="D407">
        <v>14.0</v>
      </c>
      <c s="1" r="E407">
        <v>46.0</v>
      </c>
    </row>
    <row customHeight="1" r="408" ht="15.0">
      <c t="s" s="1" r="A408">
        <v>1418</v>
      </c>
      <c s="3" r="B408">
        <v>41625.0</v>
      </c>
      <c t="s" s="1" r="C408">
        <v>1419</v>
      </c>
      <c s="1" r="D408">
        <v>22.0</v>
      </c>
      <c s="1" r="E408">
        <v>1.0</v>
      </c>
      <c s="1" r="F408">
        <v>76.0</v>
      </c>
      <c t="str" s="1" r="G408">
        <f>AVERAGE(D408:D483)</f>
        <v>14.31578947</v>
      </c>
      <c t="str" s="1" r="H408">
        <f>STDEV(D408:D483)</f>
        <v>3.410612951</v>
      </c>
    </row>
    <row customHeight="1" r="409" ht="15.0">
      <c t="s" s="1" r="A409">
        <v>1420</v>
      </c>
      <c s="3" r="B409">
        <v>41625.0</v>
      </c>
      <c t="s" s="1" r="C409">
        <v>1421</v>
      </c>
      <c s="1" r="D409">
        <v>14.0</v>
      </c>
      <c s="1" r="E409">
        <v>2.0</v>
      </c>
    </row>
    <row customHeight="1" r="410" ht="15.0">
      <c t="s" s="1" r="A410">
        <v>1422</v>
      </c>
      <c s="3" r="B410">
        <v>41625.0</v>
      </c>
      <c t="s" s="1" r="C410">
        <v>1423</v>
      </c>
      <c s="1" r="D410">
        <v>12.0</v>
      </c>
      <c s="1" r="E410">
        <v>3.0</v>
      </c>
    </row>
    <row customHeight="1" r="411" ht="15.0">
      <c t="s" s="1" r="A411">
        <v>1424</v>
      </c>
      <c s="3" r="B411">
        <v>41625.0</v>
      </c>
      <c t="s" s="1" r="C411">
        <v>1425</v>
      </c>
      <c s="1" r="D411">
        <v>17.0</v>
      </c>
      <c s="1" r="E411">
        <v>4.0</v>
      </c>
    </row>
    <row customHeight="1" r="412" ht="15.0">
      <c t="s" s="1" r="A412">
        <v>1426</v>
      </c>
      <c s="3" r="B412">
        <v>41625.0</v>
      </c>
      <c t="s" s="1" r="C412">
        <v>1427</v>
      </c>
      <c s="1" r="D412">
        <v>25.0</v>
      </c>
      <c s="1" r="E412">
        <v>5.0</v>
      </c>
    </row>
    <row customHeight="1" r="413" ht="15.0">
      <c t="s" s="1" r="A413">
        <v>1428</v>
      </c>
      <c s="3" r="B413">
        <v>41625.0</v>
      </c>
      <c t="s" s="1" r="C413">
        <v>1429</v>
      </c>
      <c s="1" r="D413">
        <v>16.0</v>
      </c>
      <c s="1" r="E413">
        <v>6.0</v>
      </c>
    </row>
    <row customHeight="1" r="414" ht="15.0">
      <c t="s" s="1" r="A414">
        <v>1430</v>
      </c>
      <c s="3" r="B414">
        <v>41625.0</v>
      </c>
      <c t="s" s="1" r="C414">
        <v>1431</v>
      </c>
      <c s="1" r="D414">
        <v>18.0</v>
      </c>
      <c s="1" r="E414">
        <v>7.0</v>
      </c>
    </row>
    <row customHeight="1" r="415" ht="15.0">
      <c t="s" s="1" r="A415">
        <v>1432</v>
      </c>
      <c s="3" r="B415">
        <v>41625.0</v>
      </c>
      <c t="s" s="1" r="C415">
        <v>1433</v>
      </c>
      <c s="1" r="D415">
        <v>15.0</v>
      </c>
      <c s="1" r="E415">
        <v>8.0</v>
      </c>
    </row>
    <row customHeight="1" r="416" ht="15.0">
      <c t="s" s="1" r="A416">
        <v>1434</v>
      </c>
      <c s="3" r="B416">
        <v>41625.0</v>
      </c>
      <c t="s" s="1" r="C416">
        <v>1435</v>
      </c>
      <c s="1" r="D416">
        <v>17.0</v>
      </c>
      <c s="1" r="E416">
        <v>9.0</v>
      </c>
    </row>
    <row customHeight="1" r="417" ht="15.0">
      <c t="s" s="1" r="A417">
        <v>1436</v>
      </c>
      <c s="3" r="B417">
        <v>41625.0</v>
      </c>
      <c t="s" s="1" r="C417">
        <v>1437</v>
      </c>
      <c s="1" r="D417">
        <v>16.0</v>
      </c>
      <c s="1" r="E417">
        <v>10.0</v>
      </c>
    </row>
    <row customHeight="1" r="418" ht="15.0">
      <c t="s" s="1" r="A418">
        <v>1438</v>
      </c>
      <c s="3" r="B418">
        <v>41625.0</v>
      </c>
      <c t="s" s="1" r="C418">
        <v>1439</v>
      </c>
      <c s="1" r="D418">
        <v>16.0</v>
      </c>
      <c s="1" r="E418">
        <v>11.0</v>
      </c>
    </row>
    <row customHeight="1" r="419" ht="15.0">
      <c t="s" s="1" r="A419">
        <v>1440</v>
      </c>
      <c s="3" r="B419">
        <v>41625.0</v>
      </c>
      <c t="s" s="1" r="C419">
        <v>1441</v>
      </c>
      <c s="1" r="D419">
        <v>13.0</v>
      </c>
      <c s="1" r="E419">
        <v>12.0</v>
      </c>
    </row>
    <row customHeight="1" r="420" ht="15.0">
      <c t="s" s="1" r="A420">
        <v>1442</v>
      </c>
      <c s="3" r="B420">
        <v>41625.0</v>
      </c>
      <c t="s" s="1" r="C420">
        <v>1443</v>
      </c>
      <c s="1" r="D420">
        <v>22.0</v>
      </c>
      <c s="1" r="E420">
        <v>13.0</v>
      </c>
    </row>
    <row customHeight="1" r="421" ht="15.0">
      <c t="s" s="1" r="A421">
        <v>1444</v>
      </c>
      <c s="3" r="B421">
        <v>41625.0</v>
      </c>
      <c t="s" s="1" r="C421">
        <v>1445</v>
      </c>
      <c s="1" r="D421">
        <v>16.0</v>
      </c>
      <c s="1" r="E421">
        <v>14.0</v>
      </c>
    </row>
    <row customHeight="1" r="422" ht="15.0">
      <c t="s" s="1" r="A422">
        <v>1446</v>
      </c>
      <c s="3" r="B422">
        <v>41625.0</v>
      </c>
      <c t="s" s="1" r="C422">
        <v>1447</v>
      </c>
      <c s="1" r="D422">
        <v>15.0</v>
      </c>
      <c s="1" r="E422">
        <v>15.0</v>
      </c>
    </row>
    <row customHeight="1" r="423" ht="15.0">
      <c t="s" s="1" r="A423">
        <v>1448</v>
      </c>
      <c s="3" r="B423">
        <v>41625.0</v>
      </c>
      <c t="s" s="1" r="C423">
        <v>1449</v>
      </c>
      <c s="1" r="D423">
        <v>15.0</v>
      </c>
      <c s="1" r="E423">
        <v>16.0</v>
      </c>
    </row>
    <row customHeight="1" r="424" ht="15.0">
      <c t="s" s="1" r="A424">
        <v>1450</v>
      </c>
      <c s="3" r="B424">
        <v>41625.0</v>
      </c>
      <c t="s" s="1" r="C424">
        <v>1451</v>
      </c>
      <c s="1" r="D424">
        <v>15.0</v>
      </c>
      <c s="1" r="E424">
        <v>17.0</v>
      </c>
    </row>
    <row customHeight="1" r="425" ht="15.0">
      <c t="s" s="1" r="A425">
        <v>1452</v>
      </c>
      <c s="3" r="B425">
        <v>41625.0</v>
      </c>
      <c t="s" s="1" r="C425">
        <v>1453</v>
      </c>
      <c s="1" r="D425">
        <v>12.0</v>
      </c>
      <c s="1" r="E425">
        <v>18.0</v>
      </c>
    </row>
    <row customHeight="1" r="426" ht="15.0">
      <c t="s" s="1" r="A426">
        <v>1454</v>
      </c>
      <c s="3" r="B426">
        <v>41625.0</v>
      </c>
      <c t="s" s="1" r="C426">
        <v>1455</v>
      </c>
      <c s="1" r="D426">
        <v>17.0</v>
      </c>
      <c s="1" r="E426">
        <v>19.0</v>
      </c>
    </row>
    <row customHeight="1" r="427" ht="15.0">
      <c t="s" s="1" r="A427">
        <v>1456</v>
      </c>
      <c s="3" r="B427">
        <v>41625.0</v>
      </c>
      <c t="s" s="1" r="C427">
        <v>1457</v>
      </c>
      <c s="1" r="D427">
        <v>15.0</v>
      </c>
      <c s="1" r="E427">
        <v>20.0</v>
      </c>
    </row>
    <row customHeight="1" r="428" ht="15.0">
      <c t="s" s="1" r="A428">
        <v>1458</v>
      </c>
      <c s="3" r="B428">
        <v>41625.0</v>
      </c>
      <c t="s" s="1" r="C428">
        <v>1459</v>
      </c>
      <c s="1" r="D428">
        <v>20.0</v>
      </c>
      <c s="1" r="E428">
        <v>21.0</v>
      </c>
    </row>
    <row customHeight="1" r="429" ht="15.0">
      <c t="s" s="1" r="A429">
        <v>1460</v>
      </c>
      <c s="3" r="B429">
        <v>41625.0</v>
      </c>
      <c t="s" s="1" r="C429">
        <v>1461</v>
      </c>
      <c s="1" r="D429">
        <v>18.0</v>
      </c>
      <c s="1" r="E429">
        <v>22.0</v>
      </c>
    </row>
    <row customHeight="1" r="430" ht="15.0">
      <c t="s" s="1" r="A430">
        <v>1462</v>
      </c>
      <c s="3" r="B430">
        <v>41625.0</v>
      </c>
      <c t="s" s="1" r="C430">
        <v>1463</v>
      </c>
      <c s="1" r="D430">
        <v>13.0</v>
      </c>
      <c s="1" r="E430">
        <v>23.0</v>
      </c>
    </row>
    <row customHeight="1" r="431" ht="15.0">
      <c t="s" s="1" r="A431">
        <v>1464</v>
      </c>
      <c s="3" r="B431">
        <v>41625.0</v>
      </c>
      <c t="s" s="1" r="C431">
        <v>1465</v>
      </c>
      <c s="1" r="D431">
        <v>11.0</v>
      </c>
      <c s="1" r="E431">
        <v>24.0</v>
      </c>
    </row>
    <row customHeight="1" r="432" ht="15.0">
      <c t="s" s="1" r="A432">
        <v>1466</v>
      </c>
      <c s="3" r="B432">
        <v>41625.0</v>
      </c>
      <c t="s" s="1" r="C432">
        <v>1467</v>
      </c>
      <c s="1" r="D432">
        <v>16.0</v>
      </c>
      <c s="1" r="E432">
        <v>25.0</v>
      </c>
    </row>
    <row customHeight="1" r="433" ht="15.0">
      <c t="s" s="1" r="A433">
        <v>1468</v>
      </c>
      <c s="3" r="B433">
        <v>41625.0</v>
      </c>
      <c t="s" s="1" r="C433">
        <v>1469</v>
      </c>
      <c s="1" r="D433">
        <v>11.0</v>
      </c>
      <c s="1" r="E433">
        <v>26.0</v>
      </c>
    </row>
    <row customHeight="1" r="434" ht="15.0">
      <c t="s" s="1" r="A434">
        <v>1470</v>
      </c>
      <c s="3" r="B434">
        <v>41625.0</v>
      </c>
      <c t="s" s="1" r="C434">
        <v>1471</v>
      </c>
      <c s="1" r="D434">
        <v>13.0</v>
      </c>
      <c s="1" r="E434">
        <v>27.0</v>
      </c>
    </row>
    <row customHeight="1" r="435" ht="15.0">
      <c t="s" s="1" r="A435">
        <v>1472</v>
      </c>
      <c s="3" r="B435">
        <v>41625.0</v>
      </c>
      <c t="s" s="1" r="C435">
        <v>1473</v>
      </c>
      <c s="1" r="D435">
        <v>13.0</v>
      </c>
      <c s="1" r="E435">
        <v>28.0</v>
      </c>
    </row>
    <row customHeight="1" r="436" ht="15.0">
      <c t="s" s="1" r="A436">
        <v>1474</v>
      </c>
      <c s="3" r="B436">
        <v>41625.0</v>
      </c>
      <c t="s" s="1" r="C436">
        <v>1475</v>
      </c>
      <c s="1" r="D436">
        <v>14.0</v>
      </c>
      <c s="1" r="E436">
        <v>29.0</v>
      </c>
    </row>
    <row customHeight="1" r="437" ht="15.0">
      <c t="s" s="1" r="A437">
        <v>1476</v>
      </c>
      <c s="3" r="B437">
        <v>41625.0</v>
      </c>
      <c t="s" s="1" r="C437">
        <v>1477</v>
      </c>
      <c s="1" r="D437">
        <v>13.0</v>
      </c>
      <c s="1" r="E437">
        <v>30.0</v>
      </c>
    </row>
    <row customHeight="1" r="438" ht="15.0">
      <c t="s" s="1" r="A438">
        <v>1478</v>
      </c>
      <c s="3" r="B438">
        <v>41625.0</v>
      </c>
      <c t="s" s="1" r="C438">
        <v>1479</v>
      </c>
      <c s="1" r="D438">
        <v>9.0</v>
      </c>
      <c s="1" r="E438">
        <v>31.0</v>
      </c>
    </row>
    <row customHeight="1" r="439" ht="15.0">
      <c t="s" s="1" r="A439">
        <v>1480</v>
      </c>
      <c s="3" r="B439">
        <v>41625.0</v>
      </c>
      <c t="s" s="1" r="C439">
        <v>1481</v>
      </c>
      <c s="1" r="D439">
        <v>14.0</v>
      </c>
      <c s="1" r="E439">
        <v>32.0</v>
      </c>
    </row>
    <row customHeight="1" r="440" ht="15.0">
      <c t="s" s="1" r="A440">
        <v>1482</v>
      </c>
      <c s="3" r="B440">
        <v>41625.0</v>
      </c>
      <c t="s" s="1" r="C440">
        <v>1483</v>
      </c>
      <c s="1" r="D440">
        <v>12.0</v>
      </c>
      <c s="1" r="E440">
        <v>33.0</v>
      </c>
    </row>
    <row customHeight="1" r="441" ht="15.0">
      <c t="s" s="1" r="A441">
        <v>1484</v>
      </c>
      <c s="3" r="B441">
        <v>41625.0</v>
      </c>
      <c t="s" s="1" r="C441">
        <v>1485</v>
      </c>
      <c s="1" r="D441">
        <v>16.0</v>
      </c>
      <c s="1" r="E441">
        <v>34.0</v>
      </c>
    </row>
    <row customHeight="1" r="442" ht="15.0">
      <c t="s" s="1" r="A442">
        <v>1486</v>
      </c>
      <c s="3" r="B442">
        <v>41625.0</v>
      </c>
      <c t="s" s="1" r="C442">
        <v>1487</v>
      </c>
      <c s="1" r="D442">
        <v>15.0</v>
      </c>
      <c s="1" r="E442">
        <v>35.0</v>
      </c>
    </row>
    <row customHeight="1" r="443" ht="15.0">
      <c t="s" s="1" r="A443">
        <v>1488</v>
      </c>
      <c s="3" r="B443">
        <v>41625.0</v>
      </c>
      <c t="s" s="1" r="C443">
        <v>1489</v>
      </c>
      <c s="1" r="D443">
        <v>17.0</v>
      </c>
      <c s="1" r="E443">
        <v>36.0</v>
      </c>
    </row>
    <row customHeight="1" r="444" ht="15.0">
      <c t="s" s="1" r="A444">
        <v>1490</v>
      </c>
      <c s="3" r="B444">
        <v>41625.0</v>
      </c>
      <c t="s" s="1" r="C444">
        <v>1491</v>
      </c>
      <c s="1" r="D444">
        <v>20.0</v>
      </c>
      <c s="1" r="E444">
        <v>37.0</v>
      </c>
    </row>
    <row customHeight="1" r="445" ht="15.0">
      <c t="s" s="1" r="A445">
        <v>1492</v>
      </c>
      <c s="3" r="B445">
        <v>41625.0</v>
      </c>
      <c t="s" s="1" r="C445">
        <v>1493</v>
      </c>
      <c s="1" r="D445">
        <v>22.0</v>
      </c>
      <c s="1" r="E445">
        <v>38.0</v>
      </c>
    </row>
    <row customHeight="1" r="446" ht="15.0">
      <c t="s" s="1" r="A446">
        <v>1494</v>
      </c>
      <c s="3" r="B446">
        <v>41625.0</v>
      </c>
      <c t="s" s="1" r="C446">
        <v>1495</v>
      </c>
      <c s="1" r="D446">
        <v>23.0</v>
      </c>
      <c s="1" r="E446">
        <v>39.0</v>
      </c>
    </row>
    <row customHeight="1" r="447" ht="15.0">
      <c t="s" s="1" r="A447">
        <v>1496</v>
      </c>
      <c s="3" r="B447">
        <v>41625.0</v>
      </c>
      <c t="s" s="1" r="C447">
        <v>1497</v>
      </c>
      <c s="1" r="D447">
        <v>17.0</v>
      </c>
      <c s="1" r="E447">
        <v>40.0</v>
      </c>
    </row>
    <row customHeight="1" r="448" ht="15.0">
      <c t="s" s="1" r="A448">
        <v>1498</v>
      </c>
      <c s="3" r="B448">
        <v>41625.0</v>
      </c>
      <c t="s" s="1" r="C448">
        <v>1499</v>
      </c>
      <c s="1" r="D448">
        <v>16.0</v>
      </c>
      <c s="1" r="E448">
        <v>41.0</v>
      </c>
    </row>
    <row customHeight="1" r="449" ht="15.0">
      <c t="s" s="1" r="A449">
        <v>1500</v>
      </c>
      <c s="3" r="B449">
        <v>41625.0</v>
      </c>
      <c t="s" s="1" r="C449">
        <v>1501</v>
      </c>
      <c s="1" r="D449">
        <v>15.0</v>
      </c>
      <c s="1" r="E449">
        <v>42.0</v>
      </c>
      <c s="6" r="K449"/>
    </row>
    <row customHeight="1" r="450" ht="15.0">
      <c t="s" s="1" r="A450">
        <v>1502</v>
      </c>
      <c s="3" r="B450">
        <v>41625.0</v>
      </c>
      <c t="s" s="1" r="C450">
        <v>1503</v>
      </c>
      <c s="1" r="D450">
        <v>15.0</v>
      </c>
      <c s="1" r="E450">
        <v>43.0</v>
      </c>
    </row>
    <row customHeight="1" r="451" ht="15.0">
      <c t="s" s="1" r="A451">
        <v>1504</v>
      </c>
      <c s="3" r="B451">
        <v>41625.0</v>
      </c>
      <c t="s" s="1" r="C451">
        <v>1505</v>
      </c>
      <c s="1" r="D451">
        <v>16.0</v>
      </c>
      <c s="1" r="E451">
        <v>44.0</v>
      </c>
    </row>
    <row customHeight="1" r="452" ht="15.0">
      <c t="s" s="1" r="A452">
        <v>1506</v>
      </c>
      <c s="3" r="B452">
        <v>41625.0</v>
      </c>
      <c t="s" s="1" r="C452">
        <v>1507</v>
      </c>
      <c s="1" r="D452">
        <v>16.0</v>
      </c>
      <c s="1" r="E452">
        <v>45.0</v>
      </c>
    </row>
    <row customHeight="1" r="453" ht="15.0">
      <c t="s" s="1" r="A453">
        <v>1508</v>
      </c>
      <c s="3" r="B453">
        <v>41625.0</v>
      </c>
      <c t="s" s="1" r="C453">
        <v>1509</v>
      </c>
      <c s="1" r="D453">
        <v>14.0</v>
      </c>
      <c s="1" r="E453">
        <v>46.0</v>
      </c>
    </row>
    <row customHeight="1" r="454" ht="15.0">
      <c t="s" s="1" r="A454">
        <v>1510</v>
      </c>
      <c s="3" r="B454">
        <v>41625.0</v>
      </c>
      <c t="s" s="1" r="C454">
        <v>1511</v>
      </c>
      <c s="1" r="D454">
        <v>10.0</v>
      </c>
      <c s="1" r="E454">
        <v>47.0</v>
      </c>
    </row>
    <row customHeight="1" r="455" ht="15.0">
      <c t="s" s="1" r="A455">
        <v>1512</v>
      </c>
      <c s="3" r="B455">
        <v>41625.0</v>
      </c>
      <c t="s" s="1" r="C455">
        <v>1513</v>
      </c>
      <c s="1" r="D455">
        <v>13.0</v>
      </c>
      <c s="1" r="E455">
        <v>48.0</v>
      </c>
    </row>
    <row customHeight="1" r="456" ht="15.0">
      <c t="s" s="1" r="A456">
        <v>1514</v>
      </c>
      <c s="3" r="B456">
        <v>41625.0</v>
      </c>
      <c t="s" s="1" r="C456">
        <v>1515</v>
      </c>
      <c s="1" r="D456">
        <v>13.0</v>
      </c>
      <c s="1" r="E456">
        <v>49.0</v>
      </c>
    </row>
    <row customHeight="1" r="457" ht="15.0">
      <c t="s" s="1" r="A457">
        <v>1516</v>
      </c>
      <c s="3" r="B457">
        <v>41625.0</v>
      </c>
      <c t="s" s="1" r="C457">
        <v>1517</v>
      </c>
      <c s="1" r="D457">
        <v>11.0</v>
      </c>
      <c s="1" r="E457">
        <v>50.0</v>
      </c>
    </row>
    <row customHeight="1" r="458" ht="15.0">
      <c t="s" s="1" r="A458">
        <v>1518</v>
      </c>
      <c s="3" r="B458">
        <v>41625.0</v>
      </c>
      <c t="s" s="1" r="C458">
        <v>1519</v>
      </c>
      <c s="1" r="D458">
        <v>12.0</v>
      </c>
      <c s="1" r="E458">
        <v>51.0</v>
      </c>
    </row>
    <row customHeight="1" r="459" ht="15.0">
      <c t="s" s="1" r="A459">
        <v>1520</v>
      </c>
      <c s="3" r="B459">
        <v>41625.0</v>
      </c>
      <c t="s" s="1" r="C459">
        <v>1521</v>
      </c>
      <c s="1" r="D459">
        <v>15.0</v>
      </c>
      <c s="1" r="E459">
        <v>52.0</v>
      </c>
    </row>
    <row customHeight="1" r="460" ht="15.0">
      <c t="s" s="1" r="A460">
        <v>1522</v>
      </c>
      <c s="3" r="B460">
        <v>41625.0</v>
      </c>
      <c t="s" s="1" r="C460">
        <v>1523</v>
      </c>
      <c s="1" r="D460">
        <v>12.0</v>
      </c>
      <c s="1" r="E460">
        <v>53.0</v>
      </c>
    </row>
    <row customHeight="1" r="461" ht="15.0">
      <c t="s" s="1" r="A461">
        <v>1524</v>
      </c>
      <c s="3" r="B461">
        <v>41625.0</v>
      </c>
      <c t="s" s="1" r="C461">
        <v>1525</v>
      </c>
      <c s="1" r="D461">
        <v>13.0</v>
      </c>
      <c s="1" r="E461">
        <v>54.0</v>
      </c>
    </row>
    <row customHeight="1" r="462" ht="15.0">
      <c t="s" s="1" r="A462">
        <v>1526</v>
      </c>
      <c s="3" r="B462">
        <v>41625.0</v>
      </c>
      <c t="s" s="1" r="C462">
        <v>1527</v>
      </c>
      <c s="1" r="D462">
        <v>13.0</v>
      </c>
      <c s="1" r="E462">
        <v>55.0</v>
      </c>
    </row>
    <row customHeight="1" r="463" ht="15.0">
      <c t="s" s="1" r="A463">
        <v>1528</v>
      </c>
      <c s="3" r="B463">
        <v>41625.0</v>
      </c>
      <c t="s" s="1" r="C463">
        <v>1529</v>
      </c>
      <c s="1" r="D463">
        <v>15.0</v>
      </c>
      <c s="1" r="E463">
        <v>56.0</v>
      </c>
    </row>
    <row customHeight="1" r="464" ht="15.0">
      <c t="s" s="1" r="A464">
        <v>1530</v>
      </c>
      <c s="3" r="B464">
        <v>41625.0</v>
      </c>
      <c t="s" s="1" r="C464">
        <v>1531</v>
      </c>
      <c s="1" r="D464">
        <v>15.0</v>
      </c>
      <c s="1" r="E464">
        <v>57.0</v>
      </c>
    </row>
    <row customHeight="1" r="465" ht="15.0">
      <c t="s" s="1" r="A465">
        <v>1532</v>
      </c>
      <c s="3" r="B465">
        <v>41625.0</v>
      </c>
      <c t="s" s="1" r="C465">
        <v>1533</v>
      </c>
      <c s="1" r="D465">
        <v>13.0</v>
      </c>
      <c s="1" r="E465">
        <v>58.0</v>
      </c>
    </row>
    <row customHeight="1" r="466" ht="15.0">
      <c t="s" s="1" r="A466">
        <v>1534</v>
      </c>
      <c s="3" r="B466">
        <v>41625.0</v>
      </c>
      <c t="s" s="1" r="C466">
        <v>1535</v>
      </c>
      <c s="1" r="D466">
        <v>11.0</v>
      </c>
      <c s="1" r="E466">
        <v>59.0</v>
      </c>
    </row>
    <row customHeight="1" r="467" ht="15.0">
      <c t="s" s="1" r="A467">
        <v>1536</v>
      </c>
      <c s="3" r="B467">
        <v>41625.0</v>
      </c>
      <c t="s" s="1" r="C467">
        <v>1537</v>
      </c>
      <c s="1" r="D467">
        <v>12.0</v>
      </c>
      <c s="1" r="E467">
        <v>60.0</v>
      </c>
    </row>
    <row customHeight="1" r="468" ht="15.0">
      <c t="s" s="1" r="A468">
        <v>1538</v>
      </c>
      <c s="3" r="B468">
        <v>41625.0</v>
      </c>
      <c t="s" s="1" r="C468">
        <v>1539</v>
      </c>
      <c s="1" r="D468">
        <v>17.0</v>
      </c>
      <c s="1" r="E468">
        <v>61.0</v>
      </c>
    </row>
    <row customHeight="1" r="469" ht="15.0">
      <c t="s" s="1" r="A469">
        <v>1540</v>
      </c>
      <c s="3" r="B469">
        <v>41625.0</v>
      </c>
      <c t="s" s="1" r="C469">
        <v>1541</v>
      </c>
      <c s="1" r="D469">
        <v>12.0</v>
      </c>
      <c s="1" r="E469">
        <v>62.0</v>
      </c>
    </row>
    <row customHeight="1" r="470" ht="15.0">
      <c t="s" s="1" r="A470">
        <v>1542</v>
      </c>
      <c s="3" r="B470">
        <v>41625.0</v>
      </c>
      <c t="s" s="1" r="C470">
        <v>1543</v>
      </c>
      <c s="1" r="D470">
        <v>13.0</v>
      </c>
      <c s="1" r="E470">
        <v>63.0</v>
      </c>
    </row>
    <row customHeight="1" r="471" ht="15.0">
      <c t="s" s="1" r="A471">
        <v>1544</v>
      </c>
      <c s="3" r="B471">
        <v>41625.0</v>
      </c>
      <c t="s" s="1" r="C471">
        <v>1545</v>
      </c>
      <c s="1" r="D471">
        <v>12.0</v>
      </c>
      <c s="1" r="E471">
        <v>64.0</v>
      </c>
    </row>
    <row customHeight="1" r="472" ht="15.0">
      <c t="s" s="1" r="A472">
        <v>1546</v>
      </c>
      <c s="3" r="B472">
        <v>41625.0</v>
      </c>
      <c t="s" s="1" r="C472">
        <v>1547</v>
      </c>
      <c s="1" r="D472">
        <v>11.0</v>
      </c>
      <c s="1" r="E472">
        <v>65.0</v>
      </c>
    </row>
    <row customHeight="1" r="473" ht="15.0">
      <c t="s" s="1" r="A473">
        <v>1548</v>
      </c>
      <c s="3" r="B473">
        <v>41625.0</v>
      </c>
      <c t="s" s="1" r="C473">
        <v>1549</v>
      </c>
      <c s="1" r="D473">
        <v>9.0</v>
      </c>
      <c s="1" r="E473">
        <v>66.0</v>
      </c>
    </row>
    <row customHeight="1" r="474" ht="15.0">
      <c t="s" s="1" r="A474">
        <v>1550</v>
      </c>
      <c s="3" r="B474">
        <v>41625.0</v>
      </c>
      <c t="s" s="1" r="C474">
        <v>1551</v>
      </c>
      <c s="1" r="D474">
        <v>11.0</v>
      </c>
      <c s="1" r="E474">
        <v>67.0</v>
      </c>
    </row>
    <row customHeight="1" r="475" ht="15.0">
      <c t="s" s="1" r="A475">
        <v>1552</v>
      </c>
      <c s="3" r="B475">
        <v>41625.0</v>
      </c>
      <c t="s" s="1" r="C475">
        <v>1553</v>
      </c>
      <c s="1" r="D475">
        <v>9.0</v>
      </c>
      <c s="1" r="E475">
        <v>68.0</v>
      </c>
    </row>
    <row customHeight="1" r="476" ht="15.0">
      <c t="s" s="1" r="A476">
        <v>1554</v>
      </c>
      <c s="3" r="B476">
        <v>41625.0</v>
      </c>
      <c t="s" s="1" r="C476">
        <v>1555</v>
      </c>
      <c s="1" r="D476">
        <v>11.0</v>
      </c>
      <c s="1" r="E476">
        <v>69.0</v>
      </c>
    </row>
    <row customHeight="1" r="477" ht="15.0">
      <c t="s" s="1" r="A477">
        <v>1556</v>
      </c>
      <c s="3" r="B477">
        <v>41625.0</v>
      </c>
      <c t="s" s="1" r="C477">
        <v>1557</v>
      </c>
      <c s="1" r="D477">
        <v>10.0</v>
      </c>
      <c s="1" r="E477">
        <v>70.0</v>
      </c>
    </row>
    <row customHeight="1" r="478" ht="15.0">
      <c t="s" s="1" r="A478">
        <v>1558</v>
      </c>
      <c s="3" r="B478">
        <v>41625.0</v>
      </c>
      <c t="s" s="1" r="C478">
        <v>1559</v>
      </c>
      <c s="1" r="D478">
        <v>10.0</v>
      </c>
      <c s="1" r="E478">
        <v>71.0</v>
      </c>
    </row>
    <row customHeight="1" r="479" ht="15.0">
      <c t="s" s="1" r="A479">
        <v>1560</v>
      </c>
      <c s="3" r="B479">
        <v>41625.0</v>
      </c>
      <c t="s" s="1" r="C479">
        <v>1561</v>
      </c>
      <c s="1" r="D479">
        <v>11.0</v>
      </c>
      <c s="1" r="E479">
        <v>72.0</v>
      </c>
    </row>
    <row customHeight="1" r="480" ht="15.0">
      <c t="s" s="1" r="A480">
        <v>1562</v>
      </c>
      <c s="3" r="B480">
        <v>41625.0</v>
      </c>
      <c t="s" s="1" r="C480">
        <v>1563</v>
      </c>
      <c s="1" r="D480">
        <v>15.0</v>
      </c>
      <c s="1" r="E480">
        <v>73.0</v>
      </c>
    </row>
    <row customHeight="1" r="481" ht="15.0">
      <c t="s" s="1" r="A481">
        <v>1564</v>
      </c>
      <c s="3" r="B481">
        <v>41625.0</v>
      </c>
      <c t="s" s="1" r="C481">
        <v>1565</v>
      </c>
      <c s="1" r="D481">
        <v>10.0</v>
      </c>
      <c s="1" r="E481">
        <v>74.0</v>
      </c>
    </row>
    <row customHeight="1" r="482" ht="15.0">
      <c t="s" s="1" r="A482">
        <v>1566</v>
      </c>
      <c s="3" r="B482">
        <v>41625.0</v>
      </c>
      <c t="s" s="1" r="C482">
        <v>1567</v>
      </c>
      <c s="1" r="D482">
        <v>9.0</v>
      </c>
      <c s="1" r="E482">
        <v>75.0</v>
      </c>
    </row>
    <row customHeight="1" r="483" ht="15.0">
      <c t="s" s="1" r="A483">
        <v>1568</v>
      </c>
      <c s="3" r="B483">
        <v>41625.0</v>
      </c>
      <c t="s" s="1" r="C483">
        <v>1569</v>
      </c>
      <c s="1" r="D483">
        <v>13.0</v>
      </c>
      <c s="1" r="E483">
        <v>76.0</v>
      </c>
    </row>
    <row customHeight="1" r="484" ht="15.0">
      <c t="s" s="1" r="A484">
        <v>1570</v>
      </c>
      <c s="3" r="B484">
        <v>41625.0</v>
      </c>
      <c t="s" s="1" r="C484">
        <v>1571</v>
      </c>
      <c s="1" r="D484">
        <v>23.0</v>
      </c>
      <c s="1" r="E484">
        <v>1.0</v>
      </c>
      <c s="1" r="F484">
        <v>35.0</v>
      </c>
      <c t="str" s="1" r="G484">
        <f>AVERAGE(D484:D518)</f>
        <v>14.42857143</v>
      </c>
      <c t="str" s="1" r="H484">
        <f>STDEV(D484:D518)</f>
        <v>3.950321761</v>
      </c>
    </row>
    <row customHeight="1" r="485" ht="15.0">
      <c t="s" s="1" r="A485">
        <v>1572</v>
      </c>
      <c s="3" r="B485">
        <v>41625.0</v>
      </c>
      <c t="s" s="1" r="C485">
        <v>1573</v>
      </c>
      <c s="1" r="D485">
        <v>21.0</v>
      </c>
      <c s="1" r="E485">
        <v>2.0</v>
      </c>
    </row>
    <row customHeight="1" r="486" ht="15.0">
      <c t="s" s="1" r="A486">
        <v>1574</v>
      </c>
      <c s="3" r="B486">
        <v>41625.0</v>
      </c>
      <c t="s" s="1" r="C486">
        <v>1575</v>
      </c>
      <c s="1" r="D486">
        <v>14.0</v>
      </c>
      <c s="1" r="E486">
        <v>3.0</v>
      </c>
    </row>
    <row customHeight="1" r="487" ht="15.0">
      <c t="s" s="1" r="A487">
        <v>1576</v>
      </c>
      <c s="3" r="B487">
        <v>41625.0</v>
      </c>
      <c t="s" s="1" r="C487">
        <v>1577</v>
      </c>
      <c s="1" r="D487">
        <v>13.0</v>
      </c>
      <c s="1" r="E487">
        <v>4.0</v>
      </c>
    </row>
    <row customHeight="1" r="488" ht="15.0">
      <c t="s" s="1" r="A488">
        <v>1578</v>
      </c>
      <c s="3" r="B488">
        <v>41625.0</v>
      </c>
      <c t="s" s="1" r="C488">
        <v>1579</v>
      </c>
      <c s="1" r="D488">
        <v>16.0</v>
      </c>
      <c s="1" r="E488">
        <v>5.0</v>
      </c>
    </row>
    <row customHeight="1" r="489" ht="15.0">
      <c t="s" s="1" r="A489">
        <v>1580</v>
      </c>
      <c s="3" r="B489">
        <v>41625.0</v>
      </c>
      <c t="s" s="1" r="C489">
        <v>1581</v>
      </c>
      <c s="1" r="D489">
        <v>12.0</v>
      </c>
      <c s="1" r="E489">
        <v>6.0</v>
      </c>
    </row>
    <row customHeight="1" r="490" ht="15.0">
      <c t="s" s="1" r="A490">
        <v>1582</v>
      </c>
      <c s="3" r="B490">
        <v>41625.0</v>
      </c>
      <c t="s" s="1" r="C490">
        <v>1583</v>
      </c>
      <c s="1" r="D490">
        <v>12.0</v>
      </c>
      <c s="1" r="E490">
        <v>7.0</v>
      </c>
    </row>
    <row customHeight="1" r="491" ht="15.0">
      <c t="s" s="1" r="A491">
        <v>1584</v>
      </c>
      <c s="3" r="B491">
        <v>41625.0</v>
      </c>
      <c t="s" s="1" r="C491">
        <v>1585</v>
      </c>
      <c s="1" r="D491">
        <v>14.0</v>
      </c>
      <c s="1" r="E491">
        <v>8.0</v>
      </c>
    </row>
    <row customHeight="1" r="492" ht="15.0">
      <c t="s" s="1" r="A492">
        <v>1586</v>
      </c>
      <c s="3" r="B492">
        <v>41625.0</v>
      </c>
      <c t="s" s="1" r="C492">
        <v>1587</v>
      </c>
      <c s="1" r="D492">
        <v>22.0</v>
      </c>
      <c s="1" r="E492">
        <v>9.0</v>
      </c>
    </row>
    <row customHeight="1" r="493" ht="15.0">
      <c t="s" s="1" r="A493">
        <v>1588</v>
      </c>
      <c s="3" r="B493">
        <v>41625.0</v>
      </c>
      <c t="s" s="1" r="C493">
        <v>1589</v>
      </c>
      <c s="1" r="D493">
        <v>14.0</v>
      </c>
      <c s="1" r="E493">
        <v>10.0</v>
      </c>
    </row>
    <row customHeight="1" r="494" ht="15.0">
      <c t="s" s="1" r="A494">
        <v>1590</v>
      </c>
      <c s="3" r="B494">
        <v>41625.0</v>
      </c>
      <c t="s" s="1" r="C494">
        <v>1591</v>
      </c>
      <c s="1" r="D494">
        <v>19.0</v>
      </c>
      <c s="1" r="E494">
        <v>11.0</v>
      </c>
    </row>
    <row customHeight="1" r="495" ht="15.0">
      <c t="s" s="1" r="A495">
        <v>1592</v>
      </c>
      <c s="3" r="B495">
        <v>41625.0</v>
      </c>
      <c t="s" s="1" r="C495">
        <v>1593</v>
      </c>
      <c s="1" r="D495">
        <v>13.0</v>
      </c>
      <c s="1" r="E495">
        <v>12.0</v>
      </c>
    </row>
    <row customHeight="1" r="496" ht="15.0">
      <c t="s" s="1" r="A496">
        <v>1594</v>
      </c>
      <c s="3" r="B496">
        <v>41625.0</v>
      </c>
      <c t="s" s="1" r="C496">
        <v>1595</v>
      </c>
      <c s="1" r="D496">
        <v>12.0</v>
      </c>
      <c s="1" r="E496">
        <v>13.0</v>
      </c>
    </row>
    <row customHeight="1" r="497" ht="15.0">
      <c t="s" s="1" r="A497">
        <v>1596</v>
      </c>
      <c s="3" r="B497">
        <v>41625.0</v>
      </c>
      <c t="s" s="1" r="C497">
        <v>1597</v>
      </c>
      <c s="1" r="D497">
        <v>13.0</v>
      </c>
      <c s="1" r="E497">
        <v>14.0</v>
      </c>
    </row>
    <row customHeight="1" r="498" ht="15.0">
      <c t="s" s="1" r="A498">
        <v>1598</v>
      </c>
      <c s="3" r="B498">
        <v>41625.0</v>
      </c>
      <c t="s" s="1" r="C498">
        <v>1599</v>
      </c>
      <c s="1" r="D498">
        <v>14.0</v>
      </c>
      <c s="1" r="E498">
        <v>15.0</v>
      </c>
    </row>
    <row customHeight="1" r="499" ht="15.0">
      <c t="s" s="1" r="A499">
        <v>1600</v>
      </c>
      <c s="3" r="B499">
        <v>41625.0</v>
      </c>
      <c t="s" s="1" r="C499">
        <v>1601</v>
      </c>
      <c s="1" r="D499">
        <v>15.0</v>
      </c>
      <c s="1" r="E499">
        <v>16.0</v>
      </c>
    </row>
    <row customHeight="1" r="500" ht="15.0">
      <c t="s" s="1" r="A500">
        <v>1602</v>
      </c>
      <c s="3" r="B500">
        <v>41625.0</v>
      </c>
      <c t="s" s="1" r="C500">
        <v>1603</v>
      </c>
      <c s="1" r="D500">
        <v>23.0</v>
      </c>
      <c s="1" r="E500">
        <v>17.0</v>
      </c>
    </row>
    <row customHeight="1" r="501" ht="15.0">
      <c t="s" s="1" r="A501">
        <v>1604</v>
      </c>
      <c s="3" r="B501">
        <v>41625.0</v>
      </c>
      <c t="s" s="1" r="C501">
        <v>1605</v>
      </c>
      <c s="1" r="D501">
        <v>15.0</v>
      </c>
      <c s="1" r="E501">
        <v>18.0</v>
      </c>
    </row>
    <row customHeight="1" r="502" ht="15.0">
      <c t="s" s="1" r="A502">
        <v>1606</v>
      </c>
      <c s="3" r="B502">
        <v>41625.0</v>
      </c>
      <c t="s" s="1" r="C502">
        <v>1607</v>
      </c>
      <c s="1" r="D502">
        <v>14.0</v>
      </c>
      <c s="1" r="E502">
        <v>19.0</v>
      </c>
    </row>
    <row customHeight="1" r="503" ht="15.0">
      <c t="s" s="1" r="A503">
        <v>1608</v>
      </c>
      <c s="3" r="B503">
        <v>41625.0</v>
      </c>
      <c t="s" s="1" r="C503">
        <v>1609</v>
      </c>
      <c s="1" r="D503">
        <v>15.0</v>
      </c>
      <c s="1" r="E503">
        <v>20.0</v>
      </c>
    </row>
    <row customHeight="1" r="504" ht="15.0">
      <c t="s" s="1" r="A504">
        <v>1610</v>
      </c>
      <c s="3" r="B504">
        <v>41625.0</v>
      </c>
      <c t="s" s="1" r="C504">
        <v>1611</v>
      </c>
      <c s="1" r="D504">
        <v>9.0</v>
      </c>
      <c s="1" r="E504">
        <v>21.0</v>
      </c>
    </row>
    <row customHeight="1" r="505" ht="15.0">
      <c t="s" s="1" r="A505">
        <v>1612</v>
      </c>
      <c s="3" r="B505">
        <v>41625.0</v>
      </c>
      <c t="s" s="1" r="C505">
        <v>1613</v>
      </c>
      <c s="1" r="D505">
        <v>15.0</v>
      </c>
      <c s="1" r="E505">
        <v>22.0</v>
      </c>
    </row>
    <row customHeight="1" r="506" ht="15.0">
      <c t="s" s="1" r="A506">
        <v>1614</v>
      </c>
      <c s="3" r="B506">
        <v>41625.0</v>
      </c>
      <c t="s" s="1" r="C506">
        <v>1615</v>
      </c>
      <c s="1" r="D506">
        <v>12.0</v>
      </c>
      <c s="1" r="E506">
        <v>23.0</v>
      </c>
    </row>
    <row customHeight="1" r="507" ht="15.0">
      <c t="s" s="1" r="A507">
        <v>1616</v>
      </c>
      <c s="3" r="B507">
        <v>41625.0</v>
      </c>
      <c t="s" s="1" r="C507">
        <v>1617</v>
      </c>
      <c s="1" r="D507">
        <v>19.0</v>
      </c>
      <c s="1" r="E507">
        <v>24.0</v>
      </c>
    </row>
    <row customHeight="1" r="508" ht="15.0">
      <c t="s" s="1" r="A508">
        <v>1618</v>
      </c>
      <c s="3" r="B508">
        <v>41625.0</v>
      </c>
      <c t="s" s="1" r="C508">
        <v>1619</v>
      </c>
      <c s="1" r="D508">
        <v>10.0</v>
      </c>
      <c s="1" r="E508">
        <v>25.0</v>
      </c>
    </row>
    <row customHeight="1" r="509" ht="15.0">
      <c t="s" s="1" r="A509">
        <v>1620</v>
      </c>
      <c s="3" r="B509">
        <v>41625.0</v>
      </c>
      <c t="s" s="1" r="C509">
        <v>1621</v>
      </c>
      <c s="1" r="D509">
        <v>11.0</v>
      </c>
      <c s="1" r="E509">
        <v>26.0</v>
      </c>
    </row>
    <row customHeight="1" r="510" ht="15.0">
      <c t="s" s="1" r="A510">
        <v>1622</v>
      </c>
      <c s="3" r="B510">
        <v>41625.0</v>
      </c>
      <c t="s" s="1" r="C510">
        <v>1623</v>
      </c>
      <c s="1" r="D510">
        <v>11.0</v>
      </c>
      <c s="1" r="E510">
        <v>27.0</v>
      </c>
    </row>
    <row customHeight="1" r="511" ht="15.0">
      <c t="s" s="1" r="A511">
        <v>1624</v>
      </c>
      <c s="3" r="B511">
        <v>41625.0</v>
      </c>
      <c t="s" s="1" r="C511">
        <v>1625</v>
      </c>
      <c s="1" r="D511">
        <v>15.0</v>
      </c>
      <c s="1" r="E511">
        <v>28.0</v>
      </c>
    </row>
    <row customHeight="1" r="512" ht="15.0">
      <c t="s" s="1" r="A512">
        <v>1626</v>
      </c>
      <c s="3" r="B512">
        <v>41625.0</v>
      </c>
      <c t="s" s="1" r="C512">
        <v>1627</v>
      </c>
      <c s="1" r="D512">
        <v>11.0</v>
      </c>
      <c s="1" r="E512">
        <v>29.0</v>
      </c>
    </row>
    <row customHeight="1" r="513" ht="15.0">
      <c t="s" s="1" r="A513">
        <v>1628</v>
      </c>
      <c s="3" r="B513">
        <v>41625.0</v>
      </c>
      <c t="s" s="1" r="C513">
        <v>1629</v>
      </c>
      <c s="1" r="D513">
        <v>11.0</v>
      </c>
      <c s="1" r="E513">
        <v>30.0</v>
      </c>
    </row>
    <row customHeight="1" r="514" ht="15.0">
      <c t="s" s="1" r="A514">
        <v>1630</v>
      </c>
      <c s="3" r="B514">
        <v>41625.0</v>
      </c>
      <c t="s" s="1" r="C514">
        <v>1631</v>
      </c>
      <c s="1" r="D514">
        <v>22.0</v>
      </c>
      <c s="1" r="E514">
        <v>31.0</v>
      </c>
    </row>
    <row customHeight="1" r="515" ht="15.0">
      <c t="s" s="1" r="A515">
        <v>1632</v>
      </c>
      <c s="3" r="B515">
        <v>41625.0</v>
      </c>
      <c t="s" s="1" r="C515">
        <v>1633</v>
      </c>
      <c s="1" r="D515">
        <v>9.0</v>
      </c>
      <c s="1" r="E515">
        <v>32.0</v>
      </c>
    </row>
    <row customHeight="1" r="516" ht="15.0">
      <c t="s" s="1" r="A516">
        <v>1634</v>
      </c>
      <c s="3" r="B516">
        <v>41625.0</v>
      </c>
      <c t="s" s="1" r="C516">
        <v>1635</v>
      </c>
      <c s="1" r="D516">
        <v>14.0</v>
      </c>
      <c s="1" r="E516">
        <v>33.0</v>
      </c>
    </row>
    <row customHeight="1" r="517" ht="15.0">
      <c t="s" s="1" r="A517">
        <v>1636</v>
      </c>
      <c s="3" r="B517">
        <v>41625.0</v>
      </c>
      <c t="s" s="1" r="C517">
        <v>1637</v>
      </c>
      <c s="1" r="D517">
        <v>11.0</v>
      </c>
      <c s="1" r="E517">
        <v>34.0</v>
      </c>
    </row>
    <row customHeight="1" r="518" ht="15.0">
      <c t="s" s="1" r="A518">
        <v>1638</v>
      </c>
      <c s="3" r="B518">
        <v>41625.0</v>
      </c>
      <c t="s" s="1" r="C518">
        <v>1639</v>
      </c>
      <c s="1" r="D518">
        <v>11.0</v>
      </c>
      <c s="1" r="E518">
        <v>35.0</v>
      </c>
    </row>
    <row customHeight="1" r="519" ht="15.0">
      <c t="s" s="1" r="A519">
        <v>1640</v>
      </c>
      <c s="3" r="B519">
        <v>41625.0</v>
      </c>
      <c t="s" s="1" r="C519">
        <v>1641</v>
      </c>
      <c s="1" r="D519">
        <v>19.0</v>
      </c>
      <c s="1" r="E519">
        <v>1.0</v>
      </c>
      <c s="1" r="F519">
        <v>17.0</v>
      </c>
      <c s="1" r="G519">
        <v>11.647058823529411</v>
      </c>
      <c s="1" r="H519">
        <v>3.258473117707669</v>
      </c>
    </row>
    <row customHeight="1" r="520" ht="15.0">
      <c t="s" s="1" r="A520">
        <v>1642</v>
      </c>
      <c s="3" r="B520">
        <v>41625.0</v>
      </c>
      <c t="s" s="1" r="C520">
        <v>1643</v>
      </c>
      <c s="1" r="D520">
        <v>12.0</v>
      </c>
      <c s="1" r="E520">
        <v>2.0</v>
      </c>
    </row>
    <row customHeight="1" r="521" ht="15.0">
      <c t="s" s="1" r="A521">
        <v>1644</v>
      </c>
      <c s="3" r="B521">
        <v>41625.0</v>
      </c>
      <c t="s" s="1" r="C521">
        <v>1645</v>
      </c>
      <c s="1" r="D521">
        <v>12.0</v>
      </c>
      <c s="1" r="E521">
        <v>3.0</v>
      </c>
    </row>
    <row customHeight="1" r="522" ht="15.0">
      <c t="s" s="1" r="A522">
        <v>1646</v>
      </c>
      <c s="3" r="B522">
        <v>41625.0</v>
      </c>
      <c t="s" s="1" r="C522">
        <v>1647</v>
      </c>
      <c s="1" r="D522">
        <v>14.0</v>
      </c>
      <c s="1" r="E522">
        <v>4.0</v>
      </c>
    </row>
    <row customHeight="1" r="523" ht="15.0">
      <c t="s" s="1" r="A523">
        <v>1648</v>
      </c>
      <c s="3" r="B523">
        <v>41625.0</v>
      </c>
      <c t="s" s="1" r="C523">
        <v>1649</v>
      </c>
      <c s="1" r="D523">
        <v>14.0</v>
      </c>
      <c s="1" r="E523">
        <v>5.0</v>
      </c>
    </row>
    <row customHeight="1" r="524" ht="15.0">
      <c t="s" s="1" r="A524">
        <v>1650</v>
      </c>
      <c s="3" r="B524">
        <v>41625.0</v>
      </c>
      <c t="s" s="1" r="C524">
        <v>1651</v>
      </c>
      <c s="1" r="D524">
        <v>10.0</v>
      </c>
      <c s="1" r="E524">
        <v>6.0</v>
      </c>
    </row>
    <row customHeight="1" r="525" ht="15.0">
      <c t="s" s="1" r="A525">
        <v>1652</v>
      </c>
      <c s="3" r="B525">
        <v>41625.0</v>
      </c>
      <c t="s" s="1" r="C525">
        <v>1653</v>
      </c>
      <c s="1" r="D525">
        <v>9.0</v>
      </c>
      <c s="1" r="E525">
        <v>7.0</v>
      </c>
    </row>
    <row customHeight="1" r="526" ht="15.0">
      <c t="s" s="1" r="A526">
        <v>1654</v>
      </c>
      <c s="3" r="B526">
        <v>41625.0</v>
      </c>
      <c t="s" s="1" r="C526">
        <v>1655</v>
      </c>
      <c s="1" r="D526">
        <v>16.0</v>
      </c>
      <c s="1" r="E526">
        <v>8.0</v>
      </c>
    </row>
    <row customHeight="1" r="527" ht="15.0">
      <c t="s" s="1" r="A527">
        <v>1656</v>
      </c>
      <c s="3" r="B527">
        <v>41625.0</v>
      </c>
      <c t="s" s="1" r="C527">
        <v>1657</v>
      </c>
      <c s="1" r="D527">
        <v>16.0</v>
      </c>
      <c s="1" r="E527">
        <v>9.0</v>
      </c>
    </row>
    <row customHeight="1" r="528" ht="15.0">
      <c t="s" s="1" r="A528">
        <v>1658</v>
      </c>
      <c s="3" r="B528">
        <v>41625.0</v>
      </c>
      <c t="s" s="1" r="C528">
        <v>1659</v>
      </c>
      <c s="1" r="D528">
        <v>11.0</v>
      </c>
      <c s="1" r="E528">
        <v>10.0</v>
      </c>
    </row>
    <row customHeight="1" r="529" ht="15.0">
      <c t="s" s="1" r="A529">
        <v>1660</v>
      </c>
      <c s="3" r="B529">
        <v>41625.0</v>
      </c>
      <c t="s" s="1" r="C529">
        <v>1661</v>
      </c>
      <c s="1" r="D529">
        <v>11.0</v>
      </c>
      <c s="1" r="E529">
        <v>11.0</v>
      </c>
    </row>
    <row customHeight="1" r="530" ht="15.0">
      <c t="s" s="1" r="A530">
        <v>1662</v>
      </c>
      <c s="3" r="B530">
        <v>41625.0</v>
      </c>
      <c t="s" s="1" r="C530">
        <v>1663</v>
      </c>
      <c s="1" r="D530">
        <v>12.0</v>
      </c>
      <c s="1" r="E530">
        <v>12.0</v>
      </c>
    </row>
    <row customHeight="1" r="531" ht="15.0">
      <c t="s" s="1" r="A531">
        <v>1664</v>
      </c>
      <c s="3" r="B531">
        <v>41625.0</v>
      </c>
      <c t="s" s="1" r="C531">
        <v>1665</v>
      </c>
      <c s="1" r="D531">
        <v>9.0</v>
      </c>
      <c s="1" r="E531">
        <v>13.0</v>
      </c>
    </row>
    <row customHeight="1" r="532" ht="15.0">
      <c t="s" s="1" r="A532">
        <v>1666</v>
      </c>
      <c s="3" r="B532">
        <v>41625.0</v>
      </c>
      <c t="s" s="1" r="C532">
        <v>1667</v>
      </c>
      <c s="1" r="D532">
        <v>7.0</v>
      </c>
      <c s="1" r="E532">
        <v>14.0</v>
      </c>
    </row>
    <row customHeight="1" r="533" ht="15.0">
      <c t="s" s="1" r="A533">
        <v>1668</v>
      </c>
      <c s="3" r="B533">
        <v>41625.0</v>
      </c>
      <c t="s" s="1" r="C533">
        <v>1669</v>
      </c>
      <c s="1" r="D533">
        <v>9.0</v>
      </c>
      <c s="1" r="E533">
        <v>15.0</v>
      </c>
    </row>
    <row customHeight="1" r="534" ht="15.0">
      <c t="s" s="1" r="A534">
        <v>1670</v>
      </c>
      <c s="3" r="B534">
        <v>41625.0</v>
      </c>
      <c t="s" s="1" r="C534">
        <v>1671</v>
      </c>
      <c s="1" r="D534">
        <v>8.0</v>
      </c>
      <c s="1" r="E534">
        <v>16.0</v>
      </c>
    </row>
    <row customHeight="1" r="535" ht="15.0">
      <c t="s" s="1" r="A535">
        <v>1672</v>
      </c>
      <c s="3" r="B535">
        <v>41625.0</v>
      </c>
      <c t="s" s="1" r="C535">
        <v>1673</v>
      </c>
      <c s="1" r="D535">
        <v>9.0</v>
      </c>
      <c s="1" r="E535">
        <v>17.0</v>
      </c>
    </row>
    <row customHeight="1" r="536" ht="15.0">
      <c s="1" r="A536"/>
      <c s="3" r="B536"/>
      <c s="1" r="C536"/>
      <c s="1" r="D536"/>
      <c s="1" r="E536"/>
    </row>
    <row customHeight="1" r="537" ht="15.0">
      <c s="1" r="A537"/>
      <c s="3" r="B537"/>
      <c s="1" r="C537"/>
      <c s="1" r="D537"/>
      <c s="1" r="E537"/>
    </row>
    <row customHeight="1" r="538" ht="15.0">
      <c s="1" r="A538"/>
      <c s="3" r="B538"/>
      <c s="1" r="C538"/>
      <c s="1" r="D538"/>
      <c s="1" r="E538"/>
    </row>
    <row customHeight="1" r="539" ht="15.0">
      <c s="1" r="A539"/>
      <c s="1" r="E539"/>
    </row>
    <row customHeight="1" r="540" ht="15.0">
      <c t="s" s="8" r="A540">
        <v>1674</v>
      </c>
      <c t="str" r="B540">
        <f>COUNTIF(D2:D535, "&lt;11")</f>
        <v>128</v>
      </c>
      <c s="4" r="C540">
        <v>128.0</v>
      </c>
      <c t="str" s="5" r="D540">
        <f>128/534</f>
        <v>23.97%</v>
      </c>
      <c s="4" r="E540">
        <v>128.0</v>
      </c>
      <c s="5" r="F540"/>
    </row>
    <row customHeight="1" r="541" ht="15.0">
      <c t="s" s="8" r="A541">
        <v>1675</v>
      </c>
      <c t="str" r="B541">
        <f>COUNTIF(D2:D535, "&lt;21")</f>
        <v>512</v>
      </c>
      <c t="str" s="4" r="C541">
        <f>512-128</f>
        <v>384</v>
      </c>
      <c t="str" s="6" r="D541">
        <f>384/534</f>
        <v>71.91%</v>
      </c>
      <c t="str" s="4" r="E541">
        <f>512-128</f>
        <v>384</v>
      </c>
      <c s="6" r="F541"/>
    </row>
    <row customHeight="1" r="542" ht="15.0">
      <c t="s" s="8" r="A542">
        <v>1676</v>
      </c>
      <c t="str" r="B542">
        <f>COUNTIF(D2:D535, "&lt;31")</f>
        <v>534</v>
      </c>
      <c t="str" s="4" r="C542">
        <f>534-512</f>
        <v>22</v>
      </c>
      <c t="str" s="5" r="D542">
        <f>22/534</f>
        <v>4.12%</v>
      </c>
      <c t="str" s="4" r="E542">
        <f>534-512</f>
        <v>22</v>
      </c>
      <c s="5" r="F542"/>
    </row>
    <row customHeight="1" r="543" ht="15.0">
      <c s="8" r="A543"/>
      <c s="4" r="C543"/>
      <c s="6" r="D543"/>
      <c s="8" r="E543"/>
      <c s="6" r="F543"/>
    </row>
    <row customHeight="1" r="544" ht="15.0">
      <c s="1" r="A544"/>
      <c s="3" r="B544"/>
      <c s="1" r="C544"/>
      <c s="1" r="D544"/>
      <c s="1" r="E544"/>
    </row>
    <row customHeight="1" r="545" ht="15.0">
      <c s="1" r="A545"/>
      <c s="3" r="B545"/>
      <c s="1" r="C545"/>
      <c s="1" r="D545"/>
      <c s="1" r="E545"/>
    </row>
    <row customHeight="1" r="546" ht="15.0">
      <c s="1" r="A546"/>
      <c s="3" r="B546"/>
      <c s="1" r="C546"/>
      <c s="1" r="D546"/>
      <c s="1" r="E546"/>
    </row>
    <row customHeight="1" r="547" ht="15.0">
      <c s="1" r="A547"/>
      <c s="3" r="B547"/>
      <c s="1" r="C547"/>
      <c s="1" r="D547"/>
      <c s="1" r="E547"/>
    </row>
    <row customHeight="1" r="548" ht="15.0">
      <c s="1" r="A548"/>
      <c s="3" r="B548"/>
      <c s="1" r="C548"/>
      <c s="1" r="D548"/>
      <c s="1" r="E548"/>
    </row>
    <row customHeight="1" r="549" ht="15.0">
      <c s="1" r="A549"/>
      <c s="3" r="B549"/>
      <c s="1" r="C549"/>
      <c s="1" r="D549"/>
      <c s="1" r="E549"/>
    </row>
    <row customHeight="1" r="550" ht="15.0">
      <c s="1" r="A550"/>
      <c s="3" r="B550"/>
      <c s="1" r="C550"/>
      <c s="1" r="D550"/>
      <c s="1" r="E550"/>
    </row>
    <row customHeight="1" r="551" ht="15.0">
      <c s="1" r="A551"/>
      <c s="3" r="B551"/>
      <c s="1" r="C551"/>
      <c s="1" r="D551"/>
      <c s="1" r="E551"/>
    </row>
    <row customHeight="1" r="552" ht="15.0">
      <c s="1" r="A552"/>
      <c s="3" r="B552"/>
      <c s="1" r="C552"/>
      <c s="1" r="D552"/>
      <c s="1" r="E552"/>
    </row>
    <row customHeight="1" r="553" ht="15.0">
      <c s="1" r="A553"/>
      <c s="3" r="B553"/>
      <c s="1" r="C553"/>
      <c s="1" r="D553"/>
      <c s="1" r="E553"/>
    </row>
    <row customHeight="1" r="554" ht="15.0">
      <c s="1" r="A554"/>
      <c s="3" r="B554"/>
      <c s="1" r="C554"/>
      <c s="1" r="D554"/>
      <c s="1" r="E554"/>
    </row>
    <row customHeight="1" r="555" ht="15.0">
      <c s="1" r="A555"/>
      <c s="3" r="B555"/>
      <c s="1" r="C555"/>
      <c s="1" r="D555"/>
      <c s="1" r="E555"/>
    </row>
    <row customHeight="1" r="556" ht="15.0">
      <c s="1" r="A556"/>
      <c s="3" r="B556"/>
      <c s="1" r="C556"/>
      <c s="1" r="D556"/>
      <c s="1" r="E556"/>
    </row>
    <row customHeight="1" r="557" ht="15.0">
      <c s="1" r="A557"/>
      <c s="3" r="B557"/>
      <c s="1" r="C557"/>
      <c s="1" r="D557"/>
      <c s="1" r="E557"/>
    </row>
    <row customHeight="1" r="558" ht="15.0">
      <c s="1" r="A558"/>
      <c s="3" r="B558"/>
      <c s="1" r="C558"/>
      <c s="1" r="D558"/>
      <c s="1" r="E558"/>
    </row>
    <row customHeight="1" r="559" ht="15.0">
      <c s="1" r="A559"/>
      <c s="3" r="B559"/>
      <c s="1" r="C559"/>
      <c s="1" r="D559"/>
      <c s="1" r="E559"/>
    </row>
    <row customHeight="1" r="560" ht="15.0">
      <c s="1" r="A560"/>
      <c s="3" r="B560"/>
      <c s="1" r="C560"/>
      <c s="1" r="D560"/>
      <c s="1" r="E560"/>
    </row>
    <row customHeight="1" r="561" ht="15.0">
      <c s="1" r="A561"/>
      <c s="3" r="B561"/>
      <c s="1" r="C561"/>
      <c s="1" r="D561"/>
      <c s="1" r="E561"/>
    </row>
    <row customHeight="1" r="562" ht="15.0">
      <c s="1" r="A562"/>
      <c s="3" r="B562"/>
      <c s="1" r="C562"/>
      <c s="1" r="D562"/>
      <c s="1" r="E562"/>
    </row>
    <row customHeight="1" r="563" ht="15.0">
      <c s="1" r="A563"/>
      <c s="3" r="B563"/>
      <c s="1" r="C563"/>
      <c s="1" r="D563"/>
      <c s="1" r="E563"/>
    </row>
    <row customHeight="1" r="564" ht="15.0">
      <c s="1" r="A564"/>
      <c s="3" r="B564"/>
      <c s="1" r="C564"/>
      <c s="1" r="D564"/>
      <c s="1" r="E564"/>
    </row>
    <row customHeight="1" r="565" ht="15.0">
      <c s="1" r="A565"/>
      <c s="3" r="B565"/>
      <c s="1" r="C565"/>
      <c s="1" r="D565"/>
      <c s="1" r="E565"/>
    </row>
    <row customHeight="1" r="566" ht="15.0">
      <c s="1" r="A566"/>
      <c s="3" r="B566"/>
      <c s="1" r="C566"/>
      <c s="1" r="D566"/>
      <c s="1" r="E566"/>
    </row>
    <row customHeight="1" r="567" ht="15.0">
      <c s="1" r="A567"/>
      <c s="3" r="B567"/>
      <c s="1" r="C567"/>
      <c s="1" r="D567"/>
      <c s="1" r="E567"/>
    </row>
    <row customHeight="1" r="568" ht="15.0">
      <c s="1" r="A568"/>
      <c s="3" r="B568"/>
      <c s="1" r="C568"/>
      <c s="1" r="D568"/>
      <c s="1" r="E568"/>
    </row>
    <row customHeight="1" r="569" ht="15.0">
      <c s="1" r="A569"/>
      <c s="3" r="B569"/>
      <c s="1" r="C569"/>
      <c s="1" r="D569"/>
      <c s="1" r="E569"/>
    </row>
    <row customHeight="1" r="570" ht="15.0">
      <c s="1" r="A570"/>
      <c s="3" r="B570"/>
      <c s="1" r="C570"/>
      <c s="1" r="D570"/>
      <c s="1" r="E570"/>
    </row>
    <row customHeight="1" r="571" ht="15.0">
      <c s="1" r="A571"/>
      <c s="3" r="B571"/>
      <c s="1" r="C571"/>
      <c s="1" r="D571"/>
      <c s="1" r="E571"/>
    </row>
    <row customHeight="1" r="572" ht="15.0">
      <c s="1" r="A572"/>
      <c s="3" r="B572"/>
      <c s="1" r="C572"/>
      <c s="1" r="D572"/>
      <c s="1" r="E572"/>
    </row>
    <row customHeight="1" r="573" ht="15.0">
      <c s="1" r="A573"/>
      <c s="3" r="B573"/>
      <c s="1" r="C573"/>
      <c s="1" r="D573"/>
      <c s="1" r="E573"/>
    </row>
    <row customHeight="1" r="574" ht="15.0">
      <c s="1" r="A574"/>
      <c s="3" r="B574"/>
      <c s="1" r="C574"/>
      <c s="1" r="D574"/>
      <c s="1" r="E574"/>
    </row>
    <row customHeight="1" r="575" ht="15.0">
      <c s="1" r="A575"/>
      <c s="3" r="B575"/>
      <c s="1" r="C575"/>
      <c s="1" r="D575"/>
      <c s="1" r="E575"/>
    </row>
    <row customHeight="1" r="576" ht="15.0">
      <c s="1" r="A576"/>
      <c s="3" r="B576"/>
      <c s="1" r="C576"/>
      <c s="1" r="D576"/>
      <c s="1" r="E576"/>
    </row>
    <row customHeight="1" r="577" ht="15.0">
      <c s="1" r="A577"/>
      <c s="3" r="B577"/>
      <c s="1" r="C577"/>
      <c s="1" r="D577"/>
      <c s="1" r="E577"/>
    </row>
    <row customHeight="1" r="578" ht="15.0">
      <c s="1" r="A578"/>
      <c s="3" r="B578"/>
      <c s="1" r="C578"/>
      <c s="1" r="D578"/>
      <c s="1" r="E578"/>
    </row>
    <row customHeight="1" r="579" ht="15.0">
      <c s="1" r="A579"/>
      <c s="3" r="B579"/>
      <c s="1" r="C579"/>
      <c s="1" r="D579"/>
      <c s="1" r="E579"/>
    </row>
    <row customHeight="1" r="580" ht="15.0">
      <c s="1" r="A580"/>
      <c s="3" r="B580"/>
      <c s="1" r="C580"/>
      <c s="1" r="D580"/>
      <c s="1" r="E580"/>
    </row>
    <row customHeight="1" r="581" ht="15.0">
      <c s="1" r="A581"/>
      <c s="3" r="B581"/>
      <c s="1" r="C581"/>
      <c s="1" r="D581"/>
      <c s="1" r="E581"/>
    </row>
    <row customHeight="1" r="582" ht="15.0">
      <c s="1" r="A582"/>
      <c s="3" r="B582"/>
      <c s="1" r="C582"/>
      <c s="1" r="D582"/>
      <c s="1" r="E582"/>
    </row>
    <row customHeight="1" r="583" ht="15.0">
      <c s="1" r="A583"/>
      <c s="3" r="B583"/>
      <c s="1" r="C583"/>
      <c s="1" r="D583"/>
      <c s="1" r="E583"/>
    </row>
    <row customHeight="1" r="584" ht="15.0">
      <c s="1" r="A584"/>
      <c s="3" r="B584"/>
      <c s="1" r="C584"/>
      <c s="1" r="D584"/>
      <c s="1" r="E584"/>
    </row>
    <row customHeight="1" r="585" ht="15.0">
      <c s="1" r="A585"/>
      <c s="3" r="B585"/>
      <c s="1" r="C585"/>
      <c s="1" r="D585"/>
      <c s="1" r="E585"/>
    </row>
    <row customHeight="1" r="586" ht="15.0">
      <c s="1" r="A586"/>
      <c s="3" r="B586"/>
      <c s="1" r="C586"/>
      <c s="1" r="D586"/>
      <c s="1" r="E586"/>
    </row>
    <row customHeight="1" r="587" ht="15.0">
      <c s="1" r="A587"/>
      <c s="3" r="B587"/>
      <c s="1" r="C587"/>
      <c s="1" r="D587"/>
      <c s="1" r="E587"/>
    </row>
    <row customHeight="1" r="588" ht="15.0">
      <c s="1" r="A588"/>
      <c s="3" r="B588"/>
      <c s="1" r="C588"/>
      <c s="1" r="D588"/>
      <c s="1" r="E588"/>
    </row>
    <row customHeight="1" r="589" ht="15.0">
      <c s="1" r="A589"/>
      <c s="3" r="B589"/>
      <c s="1" r="C589"/>
      <c s="1" r="D589"/>
      <c s="1" r="E589"/>
    </row>
    <row customHeight="1" r="590" ht="15.0">
      <c s="1" r="A590"/>
      <c s="3" r="B590"/>
      <c s="1" r="C590"/>
      <c s="1" r="D590"/>
      <c s="1" r="E590"/>
    </row>
    <row customHeight="1" r="591" ht="15.0">
      <c s="1" r="A591"/>
      <c s="3" r="B591"/>
      <c s="1" r="C591"/>
      <c s="1" r="D591"/>
      <c s="1" r="E591"/>
    </row>
    <row customHeight="1" r="592" ht="15.0">
      <c s="1" r="A592"/>
      <c s="3" r="B592"/>
      <c s="1" r="C592"/>
      <c s="1" r="D592"/>
      <c s="1" r="E592"/>
    </row>
    <row customHeight="1" r="593" ht="15.0">
      <c s="1" r="A593"/>
      <c s="3" r="B593"/>
      <c s="1" r="C593"/>
      <c s="1" r="D593"/>
      <c s="1" r="E593"/>
    </row>
    <row customHeight="1" r="594" ht="15.0">
      <c s="1" r="A594"/>
      <c s="3" r="B594"/>
      <c s="1" r="C594"/>
      <c s="1" r="D594"/>
      <c s="1" r="E594"/>
    </row>
    <row customHeight="1" r="595" ht="15.0">
      <c s="1" r="A595"/>
      <c s="3" r="B595"/>
      <c s="1" r="C595"/>
      <c s="1" r="D595"/>
      <c s="1" r="E595"/>
    </row>
    <row customHeight="1" r="596" ht="15.0">
      <c s="1" r="A596"/>
      <c s="3" r="B596"/>
      <c s="1" r="C596"/>
      <c s="1" r="D596"/>
      <c s="1" r="E596"/>
    </row>
    <row customHeight="1" r="597" ht="15.0">
      <c s="1" r="A597"/>
      <c s="3" r="B597"/>
      <c s="1" r="C597"/>
      <c s="1" r="D597"/>
      <c s="1" r="E597"/>
    </row>
    <row customHeight="1" r="598" ht="15.0">
      <c s="1" r="A598"/>
      <c s="3" r="B598"/>
      <c s="1" r="C598"/>
      <c s="1" r="D598"/>
      <c s="1" r="E598"/>
    </row>
    <row customHeight="1" r="599" ht="15.0">
      <c s="1" r="A599"/>
      <c s="3" r="B599"/>
      <c s="1" r="C599"/>
      <c s="1" r="D599"/>
      <c s="1" r="E599"/>
    </row>
    <row customHeight="1" r="600" ht="15.0">
      <c s="1" r="A600"/>
      <c s="3" r="B600"/>
      <c s="1" r="C600"/>
      <c s="1" r="D600"/>
      <c s="1" r="E600"/>
    </row>
    <row customHeight="1" r="601" ht="15.0">
      <c s="1" r="A601"/>
      <c s="3" r="B601"/>
      <c s="1" r="C601"/>
      <c s="1" r="D601"/>
      <c s="1" r="E601"/>
    </row>
    <row customHeight="1" r="602" ht="15.0">
      <c s="1" r="A602"/>
      <c s="3" r="B602"/>
      <c s="1" r="C602"/>
      <c s="1" r="D602"/>
      <c s="1" r="E602"/>
    </row>
    <row customHeight="1" r="603" ht="15.0">
      <c s="1" r="A603"/>
      <c s="3" r="B603"/>
      <c s="1" r="C603"/>
      <c s="1" r="D603"/>
      <c s="1" r="E603"/>
    </row>
    <row customHeight="1" r="604" ht="15.0">
      <c s="1" r="A604"/>
      <c s="3" r="B604"/>
      <c s="1" r="C604"/>
      <c s="1" r="D604"/>
      <c s="1" r="E604"/>
    </row>
    <row customHeight="1" r="605" ht="15.0">
      <c s="1" r="A605"/>
      <c s="3" r="B605"/>
      <c s="1" r="C605"/>
      <c s="1" r="D605"/>
      <c s="1" r="E605"/>
    </row>
    <row customHeight="1" r="606" ht="15.0">
      <c s="1" r="A606"/>
      <c s="3" r="B606"/>
      <c s="1" r="C606"/>
      <c s="1" r="D606"/>
      <c s="1" r="E606"/>
    </row>
    <row customHeight="1" r="607" ht="15.0">
      <c s="1" r="A607"/>
      <c s="3" r="B607"/>
      <c s="1" r="C607"/>
      <c s="1" r="D607"/>
      <c s="1" r="E607"/>
    </row>
    <row customHeight="1" r="608" ht="15.0">
      <c s="1" r="A608"/>
      <c s="3" r="B608"/>
      <c s="1" r="C608"/>
      <c s="1" r="D608"/>
      <c s="1" r="E608"/>
    </row>
    <row customHeight="1" r="609" ht="15.0">
      <c s="1" r="A609"/>
      <c s="3" r="B609"/>
      <c s="1" r="C609"/>
      <c s="1" r="D609"/>
      <c s="1" r="E609"/>
    </row>
    <row customHeight="1" r="610" ht="15.0">
      <c s="1" r="A610"/>
      <c s="3" r="B610"/>
      <c s="1" r="C610"/>
      <c s="1" r="D610"/>
      <c s="1" r="E610"/>
    </row>
    <row customHeight="1" r="611" ht="15.0">
      <c s="1" r="A611"/>
      <c s="3" r="B611"/>
      <c s="1" r="C611"/>
      <c s="1" r="D611"/>
      <c s="1" r="E611"/>
    </row>
    <row customHeight="1" r="612" ht="15.0">
      <c s="1" r="A612"/>
      <c s="3" r="B612"/>
      <c s="1" r="C612"/>
      <c s="1" r="D612"/>
      <c s="1" r="E612"/>
    </row>
    <row customHeight="1" r="613" ht="15.0">
      <c s="1" r="A613"/>
      <c s="3" r="B613"/>
      <c s="1" r="C613"/>
      <c s="1" r="D613"/>
      <c s="1" r="E613"/>
    </row>
    <row customHeight="1" r="614" ht="15.0">
      <c s="1" r="A614"/>
      <c s="3" r="B614"/>
      <c s="1" r="C614"/>
      <c s="1" r="D614"/>
      <c s="1" r="E614"/>
    </row>
    <row customHeight="1" r="615" ht="15.0">
      <c s="1" r="A615"/>
      <c s="3" r="B615"/>
      <c s="1" r="C615"/>
      <c s="1" r="D615"/>
      <c s="1" r="E615"/>
    </row>
    <row customHeight="1" r="616" ht="15.0">
      <c s="1" r="A616"/>
      <c s="3" r="B616"/>
      <c s="1" r="C616"/>
      <c s="1" r="D616"/>
      <c s="1" r="E616"/>
    </row>
    <row customHeight="1" r="617" ht="15.0">
      <c s="1" r="A617"/>
      <c s="3" r="B617"/>
      <c s="1" r="C617"/>
      <c s="1" r="D617"/>
      <c s="1" r="E617"/>
    </row>
    <row customHeight="1" r="618" ht="15.0">
      <c s="1" r="A618"/>
      <c s="3" r="B618"/>
      <c s="1" r="C618"/>
      <c s="1" r="D618"/>
      <c s="1" r="E618"/>
    </row>
    <row customHeight="1" r="619" ht="15.0">
      <c s="1" r="A619"/>
      <c s="3" r="B619"/>
      <c s="1" r="C619"/>
      <c s="1" r="D619"/>
      <c s="1" r="E619"/>
    </row>
    <row customHeight="1" r="620" ht="15.0">
      <c s="1" r="A620"/>
      <c s="3" r="B620"/>
      <c s="1" r="C620"/>
      <c s="1" r="D620"/>
      <c s="1" r="E620"/>
    </row>
    <row customHeight="1" r="621" ht="15.0">
      <c s="1" r="A621"/>
      <c s="3" r="B621"/>
      <c s="1" r="C621"/>
      <c s="1" r="D621"/>
      <c s="1" r="E621"/>
    </row>
    <row customHeight="1" r="622" ht="15.0">
      <c s="1" r="A622"/>
      <c s="3" r="B622"/>
      <c s="1" r="C622"/>
      <c s="1" r="D622"/>
      <c s="1" r="E622"/>
    </row>
    <row customHeight="1" r="623" ht="15.0">
      <c s="1" r="A623"/>
      <c s="3" r="B623"/>
      <c s="1" r="C623"/>
      <c s="1" r="D623"/>
      <c s="1" r="E623"/>
    </row>
    <row customHeight="1" r="624" ht="15.0">
      <c s="1" r="A624"/>
      <c s="3" r="B624"/>
      <c s="1" r="C624"/>
      <c s="1" r="D624"/>
      <c s="1" r="E624"/>
    </row>
    <row customHeight="1" r="625" ht="15.0">
      <c s="1" r="A625"/>
      <c s="3" r="B625"/>
      <c s="1" r="C625"/>
      <c s="1" r="D625"/>
      <c s="1" r="E625"/>
    </row>
    <row customHeight="1" r="626" ht="15.0">
      <c s="1" r="A626"/>
      <c s="3" r="B626"/>
      <c s="1" r="C626"/>
      <c s="1" r="D626"/>
      <c s="1" r="E626"/>
    </row>
    <row customHeight="1" r="627" ht="15.0">
      <c s="1" r="A627"/>
      <c s="3" r="B627"/>
      <c s="1" r="C627"/>
      <c s="1" r="D627"/>
      <c s="1" r="E627"/>
    </row>
    <row customHeight="1" r="628" ht="15.0">
      <c s="1" r="A628"/>
      <c s="3" r="B628"/>
      <c s="1" r="C628"/>
      <c s="1" r="D628"/>
      <c s="1" r="E628"/>
    </row>
    <row customHeight="1" r="629" ht="15.0">
      <c s="1" r="A629"/>
      <c s="3" r="B629"/>
      <c s="1" r="C629"/>
      <c s="1" r="D629"/>
      <c s="1" r="E629"/>
    </row>
    <row customHeight="1" r="630" ht="15.0">
      <c s="1" r="A630"/>
      <c s="3" r="B630"/>
      <c s="1" r="C630"/>
      <c s="1" r="D630"/>
      <c s="1" r="E630"/>
    </row>
    <row customHeight="1" r="631" ht="15.0">
      <c s="1" r="A631"/>
      <c s="3" r="B631"/>
      <c s="1" r="C631"/>
      <c s="1" r="D631"/>
      <c s="1" r="E631"/>
    </row>
    <row customHeight="1" r="632" ht="15.0">
      <c s="1" r="A632"/>
      <c s="3" r="B632"/>
      <c s="1" r="C632"/>
      <c s="1" r="D632"/>
      <c s="1" r="E632"/>
    </row>
    <row customHeight="1" r="633" ht="15.0">
      <c s="1" r="A633"/>
      <c s="3" r="B633"/>
      <c s="1" r="C633"/>
      <c s="1" r="D633"/>
      <c s="1" r="E633"/>
    </row>
    <row customHeight="1" r="634" ht="15.0">
      <c s="1" r="A634"/>
      <c s="3" r="B634"/>
      <c s="1" r="C634"/>
      <c s="1" r="D634"/>
      <c s="1" r="E634"/>
    </row>
    <row customHeight="1" r="635" ht="15.0">
      <c s="1" r="A635"/>
      <c s="3" r="B635"/>
      <c s="1" r="C635"/>
      <c s="1" r="D635"/>
      <c s="1" r="E635"/>
    </row>
    <row customHeight="1" r="636" ht="15.0">
      <c s="1" r="A636"/>
      <c s="3" r="B636"/>
      <c s="1" r="C636"/>
      <c s="1" r="D636"/>
      <c s="1" r="E636"/>
    </row>
    <row customHeight="1" r="637" ht="15.0">
      <c s="1" r="A637"/>
      <c s="3" r="B637"/>
      <c s="1" r="C637"/>
      <c s="1" r="D637"/>
      <c s="1" r="E637"/>
    </row>
    <row customHeight="1" r="638" ht="15.0">
      <c s="1" r="A638"/>
      <c s="3" r="B638"/>
      <c s="1" r="C638"/>
      <c s="1" r="D638"/>
      <c s="1" r="E638"/>
    </row>
    <row customHeight="1" r="639" ht="15.0">
      <c s="1" r="A639"/>
      <c s="3" r="B639"/>
      <c s="1" r="C639"/>
      <c s="1" r="D639"/>
      <c s="1" r="E639"/>
    </row>
    <row customHeight="1" r="640" ht="15.0">
      <c s="1" r="A640"/>
      <c s="3" r="B640"/>
      <c s="1" r="C640"/>
      <c s="1" r="D640"/>
      <c s="1" r="E640"/>
    </row>
    <row customHeight="1" r="641" ht="15.0">
      <c s="1" r="A641"/>
      <c s="3" r="B641"/>
      <c s="1" r="C641"/>
      <c s="1" r="D641"/>
      <c s="1" r="E641"/>
    </row>
    <row customHeight="1" r="642" ht="15.0">
      <c s="1" r="A642"/>
      <c s="3" r="B642"/>
      <c s="1" r="C642"/>
      <c s="1" r="D642"/>
      <c s="1" r="E642"/>
    </row>
    <row customHeight="1" r="643" ht="15.0">
      <c s="1" r="A643"/>
      <c s="3" r="B643"/>
      <c s="1" r="C643"/>
      <c s="1" r="D643"/>
      <c s="1" r="E643"/>
    </row>
    <row customHeight="1" r="644" ht="15.0">
      <c s="1" r="A644"/>
      <c s="3" r="B644"/>
      <c s="1" r="C644"/>
      <c s="1" r="D644"/>
      <c s="1" r="E644"/>
    </row>
    <row customHeight="1" r="645" ht="15.0">
      <c s="1" r="A645"/>
      <c s="3" r="B645"/>
      <c s="1" r="C645"/>
      <c s="1" r="D645"/>
      <c s="1" r="E645"/>
    </row>
    <row customHeight="1" r="646" ht="15.0">
      <c s="1" r="A646"/>
      <c s="3" r="B646"/>
      <c s="1" r="C646"/>
      <c s="1" r="D646"/>
      <c s="1" r="E646"/>
    </row>
    <row customHeight="1" r="647" ht="15.0">
      <c s="1" r="A647"/>
      <c s="3" r="B647"/>
      <c s="1" r="C647"/>
      <c s="1" r="D647"/>
      <c s="1" r="E647"/>
    </row>
    <row customHeight="1" r="648" ht="15.0">
      <c s="1" r="A648"/>
      <c s="3" r="B648"/>
      <c s="1" r="C648"/>
      <c s="1" r="D648"/>
      <c s="1" r="E648"/>
    </row>
    <row customHeight="1" r="649" ht="15.0">
      <c s="1" r="A649"/>
      <c s="3" r="B649"/>
      <c s="1" r="C649"/>
      <c s="1" r="D649"/>
      <c s="1" r="E649"/>
    </row>
    <row customHeight="1" r="650" ht="15.0">
      <c s="1" r="A650"/>
      <c s="3" r="B650"/>
      <c s="1" r="C650"/>
      <c s="1" r="D650"/>
      <c s="1" r="E650"/>
    </row>
    <row customHeight="1" r="651" ht="15.0">
      <c s="1" r="A651"/>
      <c s="3" r="B651"/>
      <c s="1" r="C651"/>
      <c s="1" r="D651"/>
      <c s="1" r="E651"/>
    </row>
    <row customHeight="1" r="652" ht="15.0">
      <c s="1" r="A652"/>
      <c s="3" r="B652"/>
      <c s="1" r="C652"/>
      <c s="1" r="D652"/>
      <c s="1" r="E652"/>
    </row>
    <row customHeight="1" r="653" ht="15.0">
      <c s="1" r="A653"/>
      <c s="3" r="B653"/>
      <c s="1" r="C653"/>
      <c s="1" r="D653"/>
      <c s="1" r="E653"/>
    </row>
    <row customHeight="1" r="654" ht="15.0">
      <c s="1" r="A654"/>
      <c s="3" r="B654"/>
      <c s="1" r="C654"/>
      <c s="1" r="D654"/>
      <c s="1" r="E654"/>
    </row>
    <row customHeight="1" r="655" ht="15.0">
      <c s="1" r="A655"/>
      <c s="3" r="B655"/>
      <c s="1" r="C655"/>
      <c s="1" r="D655"/>
      <c s="1" r="E655"/>
    </row>
    <row customHeight="1" r="656" ht="15.0">
      <c s="1" r="A656"/>
      <c s="3" r="B656"/>
      <c s="1" r="C656"/>
      <c s="1" r="D656"/>
      <c s="1" r="E656"/>
    </row>
    <row customHeight="1" r="657" ht="15.0">
      <c s="1" r="A657"/>
      <c s="3" r="B657"/>
      <c s="1" r="C657"/>
      <c s="1" r="D657"/>
      <c s="1" r="E657"/>
    </row>
    <row customHeight="1" r="658" ht="15.0">
      <c s="1" r="A658"/>
      <c s="3" r="B658"/>
      <c s="1" r="C658"/>
      <c s="1" r="D658"/>
      <c s="1" r="E658"/>
    </row>
    <row customHeight="1" r="659" ht="15.0">
      <c s="1" r="A659"/>
      <c s="3" r="B659"/>
      <c s="1" r="C659"/>
      <c s="1" r="D659"/>
      <c s="1" r="E659"/>
    </row>
    <row customHeight="1" r="660" ht="15.0">
      <c s="1" r="A660"/>
      <c s="3" r="B660"/>
      <c s="1" r="C660"/>
      <c s="1" r="D660"/>
      <c s="1" r="E660"/>
    </row>
    <row customHeight="1" r="661" ht="15.0">
      <c s="1" r="A661"/>
      <c s="3" r="B661"/>
      <c s="1" r="C661"/>
      <c s="1" r="D661"/>
      <c s="1" r="E661"/>
    </row>
    <row customHeight="1" r="662" ht="15.0">
      <c s="1" r="A662"/>
      <c s="3" r="B662"/>
      <c s="1" r="C662"/>
      <c s="1" r="D662"/>
      <c s="1" r="E662"/>
    </row>
    <row customHeight="1" r="663" ht="15.0">
      <c s="1" r="A663"/>
      <c s="3" r="B663"/>
      <c s="1" r="C663"/>
      <c s="1" r="D663"/>
      <c s="1" r="E663"/>
    </row>
    <row customHeight="1" r="664" ht="15.0">
      <c s="1" r="A664"/>
      <c s="3" r="B664"/>
      <c s="1" r="C664"/>
      <c s="1" r="D664"/>
      <c s="1" r="E664"/>
    </row>
    <row customHeight="1" r="665" ht="15.0">
      <c s="1" r="A665"/>
      <c s="3" r="B665"/>
      <c s="1" r="C665"/>
      <c s="1" r="D665"/>
      <c s="1" r="E665"/>
    </row>
    <row customHeight="1" r="666" ht="15.0">
      <c s="1" r="A666"/>
      <c s="3" r="B666"/>
      <c s="1" r="C666"/>
      <c s="1" r="D666"/>
      <c s="1" r="E666"/>
    </row>
    <row customHeight="1" r="667" ht="15.0">
      <c s="1" r="A667"/>
      <c s="3" r="B667"/>
      <c s="1" r="C667"/>
      <c s="1" r="D667"/>
      <c s="1" r="E667"/>
    </row>
    <row customHeight="1" r="668" ht="15.0">
      <c s="1" r="A668"/>
      <c s="3" r="B668"/>
      <c s="1" r="C668"/>
      <c s="1" r="D668"/>
      <c s="1" r="E668"/>
    </row>
    <row customHeight="1" r="669" ht="15.0">
      <c s="1" r="A669"/>
      <c s="3" r="B669"/>
      <c s="1" r="C669"/>
      <c s="1" r="D669"/>
      <c s="1" r="E669"/>
    </row>
    <row customHeight="1" r="670" ht="15.0">
      <c s="1" r="A670"/>
      <c s="3" r="B670"/>
      <c s="1" r="C670"/>
      <c s="1" r="D670"/>
      <c s="1" r="E670"/>
    </row>
    <row customHeight="1" r="671" ht="15.0">
      <c s="1" r="A671"/>
      <c s="3" r="B671"/>
      <c s="1" r="C671"/>
      <c s="1" r="D671"/>
      <c s="1" r="E671"/>
    </row>
    <row customHeight="1" r="672" ht="15.0">
      <c s="1" r="A672"/>
      <c s="3" r="B672"/>
      <c s="1" r="C672"/>
      <c s="1" r="D672"/>
      <c s="1" r="E672"/>
    </row>
    <row customHeight="1" r="673" ht="15.0">
      <c s="1" r="A673"/>
      <c s="3" r="B673"/>
      <c s="1" r="C673"/>
      <c s="1" r="D673"/>
      <c s="1" r="E673"/>
    </row>
    <row customHeight="1" r="674" ht="15.0">
      <c s="1" r="A674"/>
      <c s="3" r="B674"/>
      <c s="1" r="C674"/>
      <c s="1" r="D674"/>
      <c s="1" r="E674"/>
    </row>
    <row customHeight="1" r="675" ht="15.0">
      <c s="1" r="A675"/>
      <c s="3" r="B675"/>
      <c s="1" r="C675"/>
      <c s="1" r="D675"/>
      <c s="1" r="E675"/>
    </row>
    <row customHeight="1" r="676" ht="15.0">
      <c s="1" r="A676"/>
      <c s="3" r="B676"/>
      <c s="1" r="C676"/>
      <c s="1" r="D676"/>
      <c s="1" r="E676"/>
    </row>
    <row customHeight="1" r="677" ht="15.0">
      <c s="1" r="A677"/>
      <c s="3" r="B677"/>
      <c s="1" r="C677"/>
      <c s="1" r="D677"/>
      <c s="1" r="E677"/>
    </row>
    <row customHeight="1" r="678" ht="15.0">
      <c s="1" r="A678"/>
      <c s="3" r="B678"/>
      <c s="1" r="C678"/>
      <c s="1" r="D678"/>
      <c s="1" r="E678"/>
    </row>
    <row customHeight="1" r="679" ht="15.0">
      <c s="1" r="A679"/>
      <c s="3" r="B679"/>
      <c s="1" r="C679"/>
      <c s="1" r="D679"/>
      <c s="1" r="E679"/>
    </row>
    <row customHeight="1" r="680" ht="15.0">
      <c s="1" r="A680"/>
      <c s="3" r="B680"/>
      <c s="1" r="C680"/>
      <c s="1" r="D680"/>
      <c s="1" r="E680"/>
    </row>
    <row customHeight="1" r="681" ht="15.0">
      <c s="1" r="A681"/>
      <c s="3" r="B681"/>
      <c s="1" r="C681"/>
      <c s="1" r="D681"/>
      <c s="1" r="E681"/>
    </row>
    <row customHeight="1" r="682" ht="15.0">
      <c s="1" r="A682"/>
      <c s="3" r="B682"/>
      <c s="1" r="C682"/>
      <c s="1" r="D682"/>
      <c s="1" r="E682"/>
    </row>
    <row customHeight="1" r="683" ht="15.0">
      <c s="1" r="A683"/>
      <c s="3" r="B683"/>
      <c s="1" r="C683"/>
      <c s="1" r="D683"/>
      <c s="1" r="E683"/>
    </row>
    <row customHeight="1" r="684" ht="15.0">
      <c s="1" r="A684"/>
      <c s="3" r="B684"/>
      <c s="1" r="C684"/>
      <c s="1" r="D684"/>
      <c s="1" r="E684"/>
    </row>
    <row customHeight="1" r="685" ht="15.0">
      <c s="1" r="A685"/>
      <c s="3" r="B685"/>
      <c s="1" r="C685"/>
      <c s="1" r="D685"/>
      <c s="1" r="E685"/>
    </row>
    <row customHeight="1" r="686" ht="15.0">
      <c s="1" r="A686"/>
      <c s="3" r="B686"/>
      <c s="1" r="C686"/>
      <c s="1" r="D686"/>
      <c s="1" r="E686"/>
    </row>
    <row customHeight="1" r="687" ht="15.0">
      <c s="1" r="A687"/>
      <c s="3" r="B687"/>
      <c s="1" r="C687"/>
      <c s="1" r="D687"/>
      <c s="1" r="E687"/>
    </row>
    <row customHeight="1" r="688" ht="15.0">
      <c s="1" r="A688"/>
      <c s="3" r="B688"/>
      <c s="1" r="C688"/>
      <c s="1" r="D688"/>
      <c s="1" r="E688"/>
    </row>
    <row customHeight="1" r="689" ht="15.0">
      <c s="1" r="A689"/>
      <c s="3" r="B689"/>
      <c s="1" r="C689"/>
      <c s="1" r="D689"/>
      <c s="1" r="E689"/>
    </row>
    <row customHeight="1" r="690" ht="15.0">
      <c s="1" r="A690"/>
      <c s="3" r="B690"/>
      <c s="1" r="C690"/>
      <c s="1" r="D690"/>
      <c s="1" r="E690"/>
    </row>
    <row customHeight="1" r="691" ht="15.0">
      <c s="1" r="A691"/>
      <c s="3" r="B691"/>
      <c s="1" r="C691"/>
      <c s="1" r="D691"/>
      <c s="1" r="E691"/>
    </row>
    <row customHeight="1" r="692" ht="15.0">
      <c s="1" r="A692"/>
      <c s="3" r="B692"/>
      <c s="1" r="C692"/>
      <c s="1" r="D692"/>
      <c s="1" r="E692"/>
    </row>
    <row customHeight="1" r="693" ht="15.0">
      <c s="1" r="A693"/>
      <c s="3" r="B693"/>
      <c s="1" r="C693"/>
      <c s="1" r="D693"/>
      <c s="1" r="E693"/>
    </row>
    <row customHeight="1" r="694" ht="15.0">
      <c s="1" r="A694"/>
      <c s="3" r="B694"/>
      <c s="1" r="C694"/>
      <c s="1" r="D694"/>
      <c s="1" r="E694"/>
    </row>
    <row customHeight="1" r="695" ht="15.0">
      <c s="1" r="A695"/>
      <c s="3" r="B695"/>
      <c s="1" r="C695"/>
      <c s="1" r="D695"/>
      <c s="1" r="E695"/>
    </row>
    <row customHeight="1" r="696" ht="15.0">
      <c s="1" r="A696"/>
      <c s="3" r="B696"/>
      <c s="1" r="C696"/>
      <c s="1" r="D696"/>
      <c s="1" r="E696"/>
    </row>
    <row customHeight="1" r="697" ht="15.0">
      <c s="1" r="A697"/>
      <c s="3" r="B697"/>
      <c s="1" r="C697"/>
      <c s="1" r="D697"/>
      <c s="1" r="E697"/>
    </row>
    <row customHeight="1" r="698" ht="15.0">
      <c s="1" r="A698"/>
      <c s="3" r="B698"/>
      <c s="1" r="C698"/>
      <c s="1" r="D698"/>
      <c s="1" r="E698"/>
    </row>
    <row customHeight="1" r="699" ht="15.0">
      <c s="1" r="A699"/>
      <c s="3" r="B699"/>
      <c s="1" r="C699"/>
      <c s="1" r="D699"/>
      <c s="1" r="E699"/>
    </row>
    <row customHeight="1" r="700" ht="15.0">
      <c s="1" r="A700"/>
      <c s="3" r="B700"/>
      <c s="1" r="C700"/>
      <c s="1" r="D700"/>
      <c s="1" r="E700"/>
    </row>
    <row customHeight="1" r="701" ht="15.0">
      <c s="1" r="A701"/>
      <c s="3" r="B701"/>
      <c s="1" r="C701"/>
      <c s="1" r="D701"/>
      <c s="1" r="E701"/>
    </row>
    <row customHeight="1" r="702" ht="15.0">
      <c s="1" r="A702"/>
      <c s="3" r="B702"/>
      <c s="1" r="C702"/>
      <c s="1" r="D702"/>
      <c s="1" r="E702"/>
    </row>
    <row customHeight="1" r="703" ht="15.0">
      <c s="1" r="A703"/>
      <c s="3" r="B703"/>
      <c s="1" r="C703"/>
      <c s="1" r="D703"/>
      <c s="1" r="E703"/>
    </row>
    <row customHeight="1" r="704" ht="15.0">
      <c s="1" r="A704"/>
      <c s="3" r="B704"/>
      <c s="1" r="C704"/>
      <c s="1" r="D704"/>
      <c s="1" r="E704"/>
    </row>
    <row customHeight="1" r="705" ht="15.0">
      <c s="1" r="A705"/>
      <c s="3" r="B705"/>
      <c s="1" r="C705"/>
      <c s="1" r="D705"/>
      <c s="1" r="E705"/>
    </row>
    <row customHeight="1" r="706" ht="15.0">
      <c s="1" r="A706"/>
      <c s="3" r="B706"/>
      <c s="1" r="C706"/>
      <c s="1" r="D706"/>
      <c s="1" r="E706"/>
    </row>
    <row customHeight="1" r="707" ht="15.0">
      <c s="1" r="A707"/>
      <c s="3" r="B707"/>
      <c s="1" r="C707"/>
      <c s="1" r="D707"/>
      <c s="1" r="E707"/>
    </row>
    <row customHeight="1" r="708" ht="15.0">
      <c s="1" r="A708"/>
      <c s="3" r="B708"/>
      <c s="1" r="C708"/>
      <c s="1" r="D708"/>
      <c s="1" r="E708"/>
    </row>
    <row customHeight="1" r="709" ht="15.0">
      <c s="1" r="A709"/>
      <c s="3" r="B709"/>
      <c s="1" r="C709"/>
      <c s="1" r="D709"/>
      <c s="1" r="E709"/>
    </row>
    <row customHeight="1" r="710" ht="15.0">
      <c s="1" r="A710"/>
      <c s="3" r="B710"/>
      <c s="1" r="C710"/>
      <c s="1" r="D710"/>
      <c s="1" r="E710"/>
    </row>
    <row customHeight="1" r="711" ht="15.0">
      <c s="1" r="A711"/>
      <c s="3" r="B711"/>
      <c s="1" r="C711"/>
      <c s="1" r="D711"/>
      <c s="1" r="E711"/>
    </row>
    <row customHeight="1" r="712" ht="15.0">
      <c s="1" r="A712"/>
      <c s="3" r="B712"/>
      <c s="1" r="C712"/>
      <c s="1" r="D712"/>
      <c s="1" r="E712"/>
    </row>
    <row customHeight="1" r="713" ht="15.0">
      <c s="1" r="A713"/>
      <c s="3" r="B713"/>
      <c s="1" r="C713"/>
      <c s="1" r="D713"/>
      <c s="1" r="E713"/>
    </row>
    <row customHeight="1" r="714" ht="15.0">
      <c s="1" r="A714"/>
      <c s="3" r="B714"/>
      <c s="1" r="C714"/>
      <c s="1" r="D714"/>
      <c s="1" r="E714"/>
    </row>
    <row customHeight="1" r="715" ht="15.0">
      <c s="1" r="A715"/>
      <c s="3" r="B715"/>
      <c s="1" r="C715"/>
      <c s="1" r="D715"/>
      <c s="1" r="E715"/>
    </row>
    <row customHeight="1" r="716" ht="15.0">
      <c s="1" r="A716"/>
      <c s="3" r="B716"/>
      <c s="1" r="C716"/>
      <c s="1" r="D716"/>
      <c s="1" r="E716"/>
    </row>
    <row customHeight="1" r="717" ht="15.0">
      <c s="1" r="A717"/>
      <c s="3" r="B717"/>
      <c s="1" r="C717"/>
      <c s="1" r="D717"/>
      <c s="1" r="E717"/>
    </row>
    <row customHeight="1" r="718" ht="15.0">
      <c s="1" r="A718"/>
      <c s="3" r="B718"/>
      <c s="1" r="C718"/>
      <c s="1" r="D718"/>
      <c s="1" r="E718"/>
    </row>
    <row customHeight="1" r="719" ht="15.0">
      <c s="1" r="A719"/>
      <c s="3" r="B719"/>
      <c s="1" r="C719"/>
      <c s="1" r="D719"/>
      <c s="1" r="E719"/>
    </row>
    <row customHeight="1" r="720" ht="15.0">
      <c s="1" r="A720"/>
      <c s="3" r="B720"/>
      <c s="1" r="C720"/>
      <c s="1" r="D720"/>
      <c s="1" r="E720"/>
    </row>
    <row customHeight="1" r="721" ht="15.0">
      <c s="1" r="A721"/>
      <c s="3" r="B721"/>
      <c s="1" r="C721"/>
      <c s="1" r="D721"/>
      <c s="1" r="E721"/>
    </row>
    <row customHeight="1" r="722" ht="15.0">
      <c s="1" r="A722"/>
      <c s="3" r="B722"/>
      <c s="1" r="C722"/>
      <c s="1" r="D722"/>
      <c s="1" r="E722"/>
    </row>
    <row customHeight="1" r="723" ht="15.0">
      <c s="1" r="A723"/>
      <c s="3" r="B723"/>
      <c s="1" r="C723"/>
      <c s="1" r="D723"/>
      <c s="1" r="E723"/>
    </row>
    <row customHeight="1" r="724" ht="15.0">
      <c s="1" r="A724"/>
      <c s="3" r="B724"/>
      <c s="1" r="C724"/>
      <c s="1" r="D724"/>
      <c s="1" r="E724"/>
    </row>
    <row customHeight="1" r="725" ht="15.0">
      <c s="1" r="A725"/>
      <c s="3" r="B725"/>
      <c s="1" r="C725"/>
      <c s="1" r="D725"/>
      <c s="1" r="E725"/>
    </row>
    <row customHeight="1" r="726" ht="15.0">
      <c s="1" r="A726"/>
      <c s="3" r="B726"/>
      <c s="1" r="C726"/>
      <c s="1" r="D726"/>
      <c s="1" r="E726"/>
    </row>
    <row customHeight="1" r="727" ht="15.0">
      <c s="1" r="A727"/>
      <c s="3" r="B727"/>
      <c s="1" r="C727"/>
      <c s="1" r="D727"/>
      <c s="1" r="E727"/>
    </row>
    <row customHeight="1" r="728" ht="15.0">
      <c s="1" r="A728"/>
      <c s="3" r="B728"/>
      <c s="1" r="C728"/>
      <c s="1" r="D728"/>
      <c s="1" r="E728"/>
    </row>
    <row customHeight="1" r="729" ht="15.0">
      <c s="1" r="A729"/>
      <c s="3" r="B729"/>
      <c s="1" r="C729"/>
      <c s="1" r="D729"/>
      <c s="1" r="E729"/>
    </row>
    <row customHeight="1" r="730" ht="15.0">
      <c s="1" r="A730"/>
      <c s="3" r="B730"/>
      <c s="1" r="C730"/>
      <c s="1" r="D730"/>
      <c s="1" r="E730"/>
    </row>
    <row customHeight="1" r="731" ht="15.0">
      <c s="1" r="A731"/>
      <c s="3" r="B731"/>
      <c s="1" r="C731"/>
      <c s="1" r="D731"/>
      <c s="1" r="E731"/>
    </row>
    <row customHeight="1" r="732" ht="15.0">
      <c s="1" r="A732"/>
      <c s="3" r="B732"/>
      <c s="1" r="C732"/>
      <c s="1" r="D732"/>
      <c s="1" r="E732"/>
    </row>
    <row customHeight="1" r="733" ht="15.0">
      <c s="1" r="A733"/>
      <c s="3" r="B733"/>
      <c s="1" r="C733"/>
      <c s="1" r="D733"/>
      <c s="1" r="E733"/>
    </row>
    <row customHeight="1" r="734" ht="15.0">
      <c s="1" r="A734"/>
      <c s="3" r="B734"/>
      <c s="1" r="C734"/>
      <c s="1" r="D734"/>
      <c s="1" r="E734"/>
    </row>
    <row customHeight="1" r="735" ht="15.0">
      <c s="1" r="A735"/>
      <c s="3" r="B735"/>
      <c s="1" r="C735"/>
      <c s="1" r="D735"/>
      <c s="1" r="E735"/>
    </row>
    <row customHeight="1" r="736" ht="15.0">
      <c s="1" r="A736"/>
      <c s="3" r="B736"/>
      <c s="1" r="C736"/>
      <c s="1" r="D736"/>
      <c s="1" r="E736"/>
    </row>
    <row customHeight="1" r="737" ht="15.0">
      <c s="1" r="A737"/>
      <c s="3" r="B737"/>
      <c s="1" r="C737"/>
      <c s="1" r="D737"/>
      <c s="1" r="E737"/>
    </row>
    <row customHeight="1" r="738" ht="15.0">
      <c s="1" r="A738"/>
      <c s="3" r="B738"/>
      <c s="1" r="C738"/>
      <c s="1" r="D738"/>
      <c s="1" r="E738"/>
    </row>
    <row customHeight="1" r="739" ht="15.0">
      <c s="1" r="A739"/>
      <c s="3" r="B739"/>
      <c s="1" r="C739"/>
      <c s="1" r="D739"/>
      <c s="1" r="E739"/>
    </row>
    <row customHeight="1" r="740" ht="15.0">
      <c s="1" r="A740"/>
      <c s="3" r="B740"/>
      <c s="1" r="C740"/>
      <c s="1" r="D740"/>
      <c s="1" r="E740"/>
    </row>
    <row customHeight="1" r="741" ht="15.0">
      <c s="1" r="A741"/>
      <c s="3" r="B741"/>
      <c s="1" r="C741"/>
      <c s="1" r="D741"/>
      <c s="1" r="E741"/>
    </row>
    <row customHeight="1" r="742" ht="15.0">
      <c s="1" r="A742"/>
      <c s="3" r="B742"/>
      <c s="1" r="C742"/>
      <c s="1" r="D742"/>
      <c s="1" r="E742"/>
    </row>
    <row customHeight="1" r="743" ht="15.0">
      <c s="1" r="A743"/>
      <c s="3" r="B743"/>
      <c s="1" r="C743"/>
      <c s="1" r="D743"/>
      <c s="1" r="E743"/>
    </row>
    <row customHeight="1" r="744" ht="15.0">
      <c s="1" r="A744"/>
      <c s="3" r="B744"/>
      <c s="1" r="C744"/>
      <c s="1" r="D744"/>
      <c s="1" r="E744"/>
    </row>
    <row customHeight="1" r="745" ht="15.0">
      <c s="1" r="A745"/>
      <c s="3" r="B745"/>
      <c s="1" r="C745"/>
      <c s="1" r="D745"/>
      <c s="1" r="E745"/>
    </row>
    <row customHeight="1" r="746" ht="15.0">
      <c s="1" r="A746"/>
      <c s="3" r="B746"/>
      <c s="1" r="C746"/>
      <c s="1" r="D746"/>
      <c s="1" r="E746"/>
    </row>
    <row customHeight="1" r="747" ht="15.0">
      <c s="1" r="A747"/>
      <c s="3" r="B747"/>
      <c s="1" r="C747"/>
      <c s="1" r="D747"/>
      <c s="1" r="E747"/>
    </row>
    <row customHeight="1" r="748" ht="15.0">
      <c s="1" r="A748"/>
      <c s="3" r="B748"/>
      <c s="1" r="C748"/>
      <c s="1" r="D748"/>
      <c s="1" r="E748"/>
    </row>
    <row customHeight="1" r="749" ht="15.0">
      <c s="1" r="A749"/>
      <c s="3" r="B749"/>
      <c s="1" r="C749"/>
      <c s="1" r="D749"/>
      <c s="1" r="E749"/>
    </row>
    <row customHeight="1" r="750" ht="15.0">
      <c s="1" r="A750"/>
      <c s="3" r="B750"/>
      <c s="1" r="C750"/>
      <c s="1" r="D750"/>
      <c s="1" r="E750"/>
    </row>
    <row customHeight="1" r="751" ht="15.0">
      <c s="1" r="A751"/>
      <c s="3" r="B751"/>
      <c s="1" r="C751"/>
      <c s="1" r="D751"/>
      <c s="1" r="E751"/>
    </row>
    <row customHeight="1" r="752" ht="15.0">
      <c s="1" r="A752"/>
      <c s="3" r="B752"/>
      <c s="1" r="C752"/>
      <c s="1" r="D752"/>
      <c s="1" r="E752"/>
    </row>
    <row customHeight="1" r="753" ht="15.0">
      <c s="1" r="A753"/>
      <c s="3" r="B753"/>
      <c s="1" r="C753"/>
      <c s="1" r="D753"/>
      <c s="1" r="E753"/>
    </row>
    <row customHeight="1" r="754" ht="15.0">
      <c s="1" r="A754"/>
      <c s="3" r="B754"/>
      <c s="1" r="C754"/>
      <c s="1" r="D754"/>
      <c s="1" r="E754"/>
    </row>
    <row customHeight="1" r="755" ht="15.0">
      <c s="1" r="A755"/>
      <c s="3" r="B755"/>
      <c s="1" r="C755"/>
      <c s="1" r="D755"/>
      <c s="1" r="E755"/>
    </row>
    <row customHeight="1" r="756" ht="15.0">
      <c s="1" r="A756"/>
      <c s="3" r="B756"/>
      <c s="1" r="C756"/>
      <c s="1" r="D756"/>
      <c s="1" r="E756"/>
    </row>
    <row customHeight="1" r="757" ht="15.0">
      <c s="1" r="A757"/>
      <c s="3" r="B757"/>
      <c s="1" r="C757"/>
      <c s="1" r="D757"/>
      <c s="1" r="E757"/>
    </row>
    <row customHeight="1" r="758" ht="15.0">
      <c s="1" r="A758"/>
      <c s="3" r="B758"/>
      <c s="1" r="C758"/>
      <c s="1" r="D758"/>
      <c s="1" r="E758"/>
    </row>
    <row customHeight="1" r="759" ht="15.0">
      <c s="1" r="A759"/>
      <c s="3" r="B759"/>
      <c s="1" r="C759"/>
      <c s="1" r="D759"/>
      <c s="1" r="E759"/>
    </row>
    <row customHeight="1" r="760" ht="15.0">
      <c s="1" r="A760"/>
      <c s="3" r="B760"/>
      <c s="1" r="C760"/>
      <c s="1" r="D760"/>
      <c s="1" r="E760"/>
    </row>
    <row customHeight="1" r="761" ht="15.0">
      <c s="1" r="A761"/>
      <c s="3" r="B761"/>
      <c s="1" r="C761"/>
      <c s="1" r="D761"/>
      <c s="1" r="E761"/>
    </row>
    <row customHeight="1" r="762" ht="15.0">
      <c s="1" r="A762"/>
      <c s="3" r="B762"/>
      <c s="1" r="C762"/>
      <c s="1" r="D762"/>
      <c s="1" r="E762"/>
    </row>
    <row customHeight="1" r="763" ht="15.0">
      <c s="1" r="A763"/>
      <c s="3" r="B763"/>
      <c s="1" r="C763"/>
      <c s="1" r="D763"/>
      <c s="1" r="E763"/>
    </row>
    <row customHeight="1" r="764" ht="15.0">
      <c s="1" r="A764"/>
      <c s="3" r="B764"/>
      <c s="1" r="C764"/>
      <c s="1" r="D764"/>
      <c s="1" r="E764"/>
    </row>
    <row customHeight="1" r="765" ht="15.0">
      <c s="1" r="A765"/>
      <c s="3" r="B765"/>
      <c s="1" r="C765"/>
      <c s="1" r="D765"/>
      <c s="1" r="E765"/>
    </row>
    <row customHeight="1" r="766" ht="15.0">
      <c s="1" r="A766"/>
      <c s="3" r="B766"/>
      <c s="1" r="C766"/>
      <c s="1" r="D766"/>
      <c s="1" r="E766"/>
    </row>
    <row customHeight="1" r="767" ht="15.0">
      <c s="1" r="A767"/>
      <c s="3" r="B767"/>
      <c s="1" r="C767"/>
      <c s="1" r="D767"/>
      <c s="1" r="E767"/>
    </row>
    <row customHeight="1" r="768" ht="15.0">
      <c s="1" r="A768"/>
      <c s="3" r="B768"/>
      <c s="1" r="C768"/>
      <c s="1" r="D768"/>
      <c s="1" r="E768"/>
    </row>
    <row customHeight="1" r="769" ht="15.0">
      <c s="1" r="A769"/>
      <c s="3" r="B769"/>
      <c s="1" r="C769"/>
      <c s="1" r="D769"/>
      <c s="1" r="E769"/>
    </row>
    <row customHeight="1" r="770" ht="15.0">
      <c s="1" r="A770"/>
      <c s="3" r="B770"/>
      <c s="1" r="C770"/>
      <c s="1" r="D770"/>
      <c s="1" r="E770"/>
    </row>
    <row customHeight="1" r="771" ht="15.0">
      <c s="1" r="A771"/>
      <c s="3" r="B771"/>
      <c s="1" r="C771"/>
      <c s="1" r="D771"/>
      <c s="1" r="E771"/>
    </row>
    <row customHeight="1" r="772" ht="15.0">
      <c s="1" r="A772"/>
      <c s="3" r="B772"/>
      <c s="1" r="C772"/>
      <c s="1" r="D772"/>
      <c s="1" r="E772"/>
    </row>
    <row customHeight="1" r="773" ht="15.0">
      <c s="1" r="A773"/>
      <c s="3" r="B773"/>
      <c s="1" r="C773"/>
      <c s="1" r="D773"/>
      <c s="1" r="E773"/>
    </row>
    <row customHeight="1" r="774" ht="15.0">
      <c s="1" r="A774"/>
      <c s="3" r="B774"/>
      <c s="1" r="C774"/>
      <c s="1" r="D774"/>
      <c s="1" r="E774"/>
    </row>
    <row customHeight="1" r="775" ht="15.0">
      <c s="1" r="A775"/>
      <c s="3" r="B775"/>
      <c s="1" r="C775"/>
      <c s="1" r="D775"/>
      <c s="1" r="E775"/>
    </row>
    <row customHeight="1" r="776" ht="15.0">
      <c s="1" r="A776"/>
      <c s="3" r="B776"/>
      <c s="1" r="C776"/>
      <c s="1" r="D776"/>
      <c s="1" r="E776"/>
    </row>
    <row customHeight="1" r="777" ht="15.0">
      <c s="1" r="A777"/>
      <c s="3" r="B777"/>
      <c s="1" r="C777"/>
      <c s="1" r="D777"/>
      <c s="1" r="E777"/>
    </row>
    <row customHeight="1" r="778" ht="15.0">
      <c s="1" r="A778"/>
      <c s="3" r="B778"/>
      <c s="1" r="C778"/>
      <c s="1" r="D778"/>
      <c s="1" r="E778"/>
    </row>
    <row customHeight="1" r="779" ht="15.0">
      <c s="1" r="A779"/>
      <c s="3" r="B779"/>
      <c s="1" r="C779"/>
      <c s="1" r="D779"/>
      <c s="1" r="E779"/>
    </row>
    <row customHeight="1" r="780" ht="15.0">
      <c s="1" r="A780"/>
      <c s="3" r="B780"/>
      <c s="1" r="C780"/>
      <c s="1" r="D780"/>
      <c s="1" r="E780"/>
    </row>
    <row customHeight="1" r="781" ht="15.0">
      <c s="1" r="A781"/>
      <c s="3" r="B781"/>
      <c s="1" r="C781"/>
      <c s="1" r="D781"/>
      <c s="1" r="E781"/>
    </row>
    <row customHeight="1" r="782" ht="15.0">
      <c s="1" r="A782"/>
      <c s="3" r="B782"/>
      <c s="1" r="C782"/>
      <c s="1" r="D782"/>
      <c s="1" r="E782"/>
    </row>
    <row customHeight="1" r="783" ht="15.0">
      <c s="1" r="A783"/>
      <c s="3" r="B783"/>
      <c s="1" r="C783"/>
      <c s="1" r="D783"/>
      <c s="1" r="E783"/>
    </row>
    <row customHeight="1" r="784" ht="15.0">
      <c s="1" r="A784"/>
      <c s="3" r="B784"/>
      <c s="1" r="C784"/>
      <c s="1" r="D784"/>
      <c s="1" r="E784"/>
    </row>
    <row customHeight="1" r="785" ht="15.0">
      <c s="1" r="A785"/>
      <c s="3" r="B785"/>
      <c s="1" r="C785"/>
      <c s="1" r="D785"/>
      <c s="1" r="E785"/>
    </row>
    <row customHeight="1" r="786" ht="15.0">
      <c s="1" r="A786"/>
      <c s="3" r="B786"/>
      <c s="1" r="C786"/>
      <c s="1" r="D786"/>
      <c s="1" r="E786"/>
    </row>
    <row customHeight="1" r="787" ht="15.0">
      <c s="1" r="A787"/>
      <c s="3" r="B787"/>
      <c s="1" r="C787"/>
      <c s="1" r="D787"/>
      <c s="1" r="E787"/>
    </row>
    <row customHeight="1" r="788" ht="15.0">
      <c s="1" r="A788"/>
      <c s="3" r="B788"/>
      <c s="1" r="C788"/>
      <c s="1" r="D788"/>
      <c s="1" r="E788"/>
    </row>
    <row customHeight="1" r="789" ht="15.0">
      <c s="1" r="A789"/>
      <c s="3" r="B789"/>
      <c s="1" r="C789"/>
      <c s="1" r="D789"/>
      <c s="1" r="E789"/>
    </row>
    <row customHeight="1" r="790" ht="15.0">
      <c s="1" r="A790"/>
      <c s="3" r="B790"/>
      <c s="1" r="C790"/>
      <c s="1" r="D790"/>
      <c s="1" r="E790"/>
    </row>
    <row customHeight="1" r="791" ht="15.0">
      <c s="1" r="A791"/>
      <c s="3" r="B791"/>
      <c s="1" r="C791"/>
      <c s="1" r="D791"/>
      <c s="1" r="E791"/>
    </row>
    <row customHeight="1" r="792" ht="15.0">
      <c s="1" r="A792"/>
      <c s="3" r="B792"/>
      <c s="1" r="C792"/>
      <c s="1" r="D792"/>
      <c s="1" r="E792"/>
    </row>
    <row customHeight="1" r="793" ht="15.0">
      <c s="1" r="A793"/>
      <c s="3" r="B793"/>
      <c s="1" r="C793"/>
      <c s="1" r="D793"/>
      <c s="1" r="E793"/>
    </row>
    <row customHeight="1" r="794" ht="15.0">
      <c s="1" r="A794"/>
      <c s="3" r="B794"/>
      <c s="1" r="C794"/>
      <c s="1" r="D794"/>
      <c s="1" r="E794"/>
    </row>
    <row customHeight="1" r="795" ht="15.0">
      <c s="1" r="A795"/>
      <c s="3" r="B795"/>
      <c s="1" r="C795"/>
      <c s="1" r="D795"/>
      <c s="1" r="E795"/>
    </row>
    <row customHeight="1" r="796" ht="15.0">
      <c s="1" r="A796"/>
      <c s="3" r="B796"/>
      <c s="1" r="C796"/>
      <c s="1" r="D796"/>
      <c s="1" r="E796"/>
    </row>
    <row customHeight="1" r="797" ht="15.0">
      <c s="1" r="A797"/>
      <c s="3" r="B797"/>
      <c s="1" r="C797"/>
      <c s="1" r="D797"/>
      <c s="1" r="E797"/>
    </row>
    <row customHeight="1" r="798" ht="15.0">
      <c s="1" r="A798"/>
      <c s="3" r="B798"/>
      <c s="1" r="C798"/>
      <c s="1" r="D798"/>
      <c s="1" r="E798"/>
    </row>
    <row customHeight="1" r="799" ht="15.0">
      <c s="1" r="A799"/>
      <c s="3" r="B799"/>
      <c s="1" r="C799"/>
      <c s="1" r="D799"/>
      <c s="1" r="E799"/>
    </row>
    <row customHeight="1" r="800" ht="15.0">
      <c s="1" r="A800"/>
      <c s="3" r="B800"/>
      <c s="1" r="C800"/>
      <c s="1" r="D800"/>
      <c s="1" r="E800"/>
    </row>
    <row customHeight="1" r="801" ht="15.0">
      <c s="1" r="A801"/>
      <c s="3" r="B801"/>
      <c s="1" r="C801"/>
      <c s="1" r="D801"/>
      <c s="1" r="E801"/>
    </row>
    <row customHeight="1" r="802" ht="15.0">
      <c s="1" r="A802"/>
      <c s="3" r="B802"/>
      <c s="1" r="C802"/>
      <c s="1" r="D802"/>
      <c s="1" r="E802"/>
    </row>
    <row customHeight="1" r="803" ht="15.0">
      <c s="1" r="A803"/>
      <c s="3" r="B803"/>
      <c s="1" r="C803"/>
      <c s="1" r="D803"/>
      <c s="1" r="E803"/>
    </row>
    <row customHeight="1" r="804" ht="15.0">
      <c s="1" r="A804"/>
      <c s="3" r="B804"/>
      <c s="1" r="C804"/>
      <c s="1" r="D804"/>
      <c s="1" r="E804"/>
    </row>
    <row customHeight="1" r="805" ht="15.0">
      <c s="1" r="A805"/>
      <c s="3" r="B805"/>
      <c s="1" r="C805"/>
      <c s="1" r="D805"/>
      <c s="1" r="E805"/>
    </row>
    <row customHeight="1" r="806" ht="15.0">
      <c s="1" r="A806"/>
      <c s="3" r="B806"/>
      <c s="1" r="C806"/>
      <c s="1" r="D806"/>
      <c s="1" r="E806"/>
    </row>
    <row customHeight="1" r="807" ht="15.0">
      <c s="1" r="A807"/>
      <c s="3" r="B807"/>
      <c s="1" r="C807"/>
      <c s="1" r="D807"/>
      <c s="1" r="E807"/>
    </row>
    <row customHeight="1" r="808" ht="15.0">
      <c s="1" r="A808"/>
      <c s="3" r="B808"/>
      <c s="1" r="C808"/>
      <c s="1" r="D808"/>
      <c s="1" r="E808"/>
    </row>
    <row customHeight="1" r="809" ht="15.0">
      <c s="1" r="A809"/>
      <c s="3" r="B809"/>
      <c s="1" r="C809"/>
      <c s="1" r="D809"/>
      <c s="1" r="E809"/>
    </row>
    <row customHeight="1" r="810" ht="15.0">
      <c s="1" r="A810"/>
      <c s="3" r="B810"/>
      <c s="1" r="C810"/>
      <c s="1" r="D810"/>
      <c s="1" r="E810"/>
    </row>
    <row customHeight="1" r="811" ht="15.0">
      <c s="1" r="A811"/>
      <c s="3" r="B811"/>
      <c s="1" r="C811"/>
      <c s="1" r="D811"/>
      <c s="1" r="E811"/>
    </row>
    <row customHeight="1" r="812" ht="15.0">
      <c s="1" r="A812"/>
      <c s="3" r="B812"/>
      <c s="1" r="C812"/>
      <c s="1" r="D812"/>
      <c s="1" r="E812"/>
    </row>
    <row customHeight="1" r="813" ht="15.0">
      <c s="1" r="A813"/>
      <c s="3" r="B813"/>
      <c s="1" r="C813"/>
      <c s="1" r="D813"/>
      <c s="1" r="E813"/>
    </row>
    <row customHeight="1" r="814" ht="15.0">
      <c s="1" r="A814"/>
      <c s="3" r="B814"/>
      <c s="1" r="C814"/>
      <c s="1" r="D814"/>
      <c s="1" r="E814"/>
    </row>
    <row customHeight="1" r="815" ht="15.0">
      <c s="1" r="A815"/>
      <c s="3" r="B815"/>
      <c s="1" r="C815"/>
      <c s="1" r="D815"/>
      <c s="1" r="E815"/>
    </row>
    <row customHeight="1" r="816" ht="15.0">
      <c s="1" r="A816"/>
      <c s="3" r="B816"/>
      <c s="1" r="C816"/>
      <c s="1" r="D816"/>
      <c s="1" r="E816"/>
    </row>
    <row customHeight="1" r="817" ht="15.0">
      <c s="1" r="A817"/>
      <c s="3" r="B817"/>
      <c s="1" r="C817"/>
      <c s="1" r="D817"/>
      <c s="1" r="E817"/>
    </row>
    <row customHeight="1" r="818" ht="15.0">
      <c s="1" r="A818"/>
      <c s="3" r="B818"/>
      <c s="1" r="C818"/>
      <c s="1" r="D818"/>
      <c s="1" r="E818"/>
    </row>
    <row customHeight="1" r="819" ht="15.0">
      <c s="1" r="A819"/>
      <c s="3" r="B819"/>
      <c s="1" r="C819"/>
      <c s="1" r="D819"/>
      <c s="1" r="E819"/>
    </row>
    <row customHeight="1" r="820" ht="15.0">
      <c s="1" r="A820"/>
      <c s="3" r="B820"/>
      <c s="1" r="C820"/>
      <c s="1" r="D820"/>
      <c s="1" r="E820"/>
    </row>
    <row customHeight="1" r="821" ht="15.0">
      <c s="1" r="A821"/>
      <c s="3" r="B821"/>
      <c s="1" r="C821"/>
      <c s="1" r="D821"/>
      <c s="1" r="E821"/>
    </row>
    <row customHeight="1" r="822" ht="15.0">
      <c s="1" r="A822"/>
      <c s="3" r="B822"/>
      <c s="1" r="C822"/>
      <c s="1" r="D822"/>
      <c s="1" r="E822"/>
    </row>
    <row customHeight="1" r="823" ht="15.0">
      <c s="1" r="A823"/>
      <c s="3" r="B823"/>
      <c s="1" r="C823"/>
      <c s="1" r="D823"/>
      <c s="1" r="E823"/>
    </row>
    <row customHeight="1" r="824" ht="15.0">
      <c s="1" r="A824"/>
      <c s="3" r="B824"/>
      <c s="1" r="C824"/>
      <c s="1" r="D824"/>
      <c s="1" r="E824"/>
    </row>
    <row customHeight="1" r="825" ht="15.0">
      <c s="1" r="A825"/>
      <c s="3" r="B825"/>
      <c s="1" r="C825"/>
      <c s="1" r="D825"/>
      <c s="1" r="E825"/>
    </row>
    <row customHeight="1" r="826" ht="15.0">
      <c s="1" r="A826"/>
      <c s="3" r="B826"/>
      <c s="1" r="C826"/>
      <c s="1" r="D826"/>
      <c s="1" r="E826"/>
    </row>
    <row customHeight="1" r="827" ht="15.0">
      <c s="1" r="A827"/>
      <c s="3" r="B827"/>
      <c s="1" r="C827"/>
      <c s="1" r="D827"/>
      <c s="1" r="E827"/>
    </row>
    <row customHeight="1" r="828" ht="15.0">
      <c s="1" r="A828"/>
      <c s="3" r="B828"/>
      <c s="1" r="C828"/>
      <c s="1" r="D828"/>
      <c s="1" r="E828"/>
    </row>
    <row customHeight="1" r="829" ht="15.0">
      <c s="1" r="A829"/>
      <c s="3" r="B829"/>
      <c s="1" r="C829"/>
      <c s="1" r="D829"/>
      <c s="1" r="E829"/>
    </row>
    <row customHeight="1" r="830" ht="15.0">
      <c s="1" r="A830"/>
      <c s="3" r="B830"/>
      <c s="1" r="C830"/>
      <c s="1" r="D830"/>
      <c s="1" r="E830"/>
    </row>
    <row customHeight="1" r="831" ht="15.0">
      <c s="1" r="A831"/>
      <c s="3" r="B831"/>
      <c s="1" r="C831"/>
      <c s="1" r="D831"/>
      <c s="1" r="E831"/>
    </row>
    <row customHeight="1" r="832" ht="15.0">
      <c s="1" r="A832"/>
      <c s="3" r="B832"/>
      <c s="1" r="C832"/>
      <c s="1" r="D832"/>
      <c s="1" r="E832"/>
    </row>
    <row customHeight="1" r="833" ht="15.0">
      <c s="1" r="A833"/>
      <c s="3" r="B833"/>
      <c s="1" r="C833"/>
      <c s="1" r="D833"/>
      <c s="1" r="E833"/>
    </row>
    <row customHeight="1" r="834" ht="15.0">
      <c s="1" r="A834"/>
      <c s="3" r="B834"/>
      <c s="1" r="C834"/>
      <c s="1" r="D834"/>
      <c s="1" r="E834"/>
    </row>
    <row customHeight="1" r="835" ht="15.0">
      <c s="1" r="A835"/>
      <c s="3" r="B835"/>
      <c s="1" r="C835"/>
      <c s="1" r="D835"/>
      <c s="1" r="E835"/>
    </row>
    <row customHeight="1" r="836" ht="15.0">
      <c s="1" r="A836"/>
      <c s="3" r="B836"/>
      <c s="1" r="C836"/>
      <c s="1" r="D836"/>
      <c s="1" r="E836"/>
    </row>
    <row customHeight="1" r="837" ht="15.0">
      <c s="1" r="A837"/>
      <c s="3" r="B837"/>
      <c s="1" r="C837"/>
      <c s="1" r="D837"/>
      <c s="1" r="E837"/>
    </row>
    <row customHeight="1" r="838" ht="15.0">
      <c s="1" r="A838"/>
      <c s="3" r="B838"/>
      <c s="1" r="C838"/>
      <c s="1" r="D838"/>
      <c s="1" r="E838"/>
    </row>
    <row customHeight="1" r="839" ht="15.0">
      <c s="1" r="A839"/>
      <c s="3" r="B839"/>
      <c s="1" r="C839"/>
      <c s="1" r="D839"/>
      <c s="1" r="E839"/>
    </row>
    <row customHeight="1" r="840" ht="15.0">
      <c s="1" r="A840"/>
      <c s="3" r="B840"/>
      <c s="1" r="C840"/>
      <c s="1" r="D840"/>
      <c s="1" r="E840"/>
    </row>
    <row customHeight="1" r="841" ht="15.0">
      <c s="1" r="A841"/>
      <c s="3" r="B841"/>
      <c s="1" r="C841"/>
      <c s="1" r="D841"/>
      <c s="1" r="E841"/>
    </row>
    <row customHeight="1" r="842" ht="15.0">
      <c s="1" r="A842"/>
      <c s="3" r="B842"/>
      <c s="1" r="C842"/>
      <c s="1" r="D842"/>
      <c s="1" r="E842"/>
    </row>
    <row customHeight="1" r="843" ht="15.0">
      <c s="1" r="A843"/>
      <c s="3" r="B843"/>
      <c s="1" r="C843"/>
      <c s="1" r="D843"/>
      <c s="1" r="E843"/>
    </row>
    <row customHeight="1" r="844" ht="15.0">
      <c s="1" r="A844"/>
      <c s="3" r="B844"/>
      <c s="1" r="C844"/>
      <c s="1" r="D844"/>
      <c s="1" r="E844"/>
    </row>
    <row customHeight="1" r="845" ht="15.0">
      <c s="1" r="A845"/>
      <c s="3" r="B845"/>
      <c s="1" r="C845"/>
      <c s="1" r="D845"/>
      <c s="1" r="E845"/>
    </row>
    <row customHeight="1" r="846" ht="15.0">
      <c s="1" r="A846"/>
      <c s="3" r="B846"/>
      <c s="1" r="C846"/>
      <c s="1" r="D846"/>
      <c s="1" r="E846"/>
    </row>
    <row customHeight="1" r="847" ht="15.0">
      <c s="1" r="A847"/>
      <c s="3" r="B847"/>
      <c s="1" r="C847"/>
      <c s="1" r="D847"/>
      <c s="1" r="E847"/>
    </row>
    <row customHeight="1" r="848" ht="15.0">
      <c s="1" r="A848"/>
      <c s="3" r="B848"/>
      <c s="1" r="C848"/>
      <c s="1" r="D848"/>
      <c s="1" r="E848"/>
    </row>
    <row customHeight="1" r="849" ht="15.0">
      <c s="1" r="A849"/>
      <c s="3" r="B849"/>
      <c s="1" r="C849"/>
      <c s="1" r="D849"/>
      <c s="1" r="E849"/>
    </row>
    <row customHeight="1" r="850" ht="15.0">
      <c s="1" r="A850"/>
      <c s="3" r="B850"/>
      <c s="1" r="C850"/>
      <c s="1" r="D850"/>
      <c s="1" r="E850"/>
    </row>
    <row customHeight="1" r="851" ht="15.0">
      <c s="1" r="A851"/>
      <c s="3" r="B851"/>
      <c s="1" r="C851"/>
      <c s="1" r="D851"/>
      <c s="1" r="E851"/>
    </row>
    <row customHeight="1" r="852" ht="15.0">
      <c s="1" r="A852"/>
      <c s="3" r="B852"/>
      <c s="1" r="C852"/>
      <c s="1" r="D852"/>
      <c s="1" r="E852"/>
    </row>
    <row customHeight="1" r="853" ht="15.0">
      <c s="1" r="A853"/>
      <c s="3" r="B853"/>
      <c s="1" r="C853"/>
      <c s="1" r="D853"/>
      <c s="1" r="E853"/>
    </row>
    <row customHeight="1" r="854" ht="15.0">
      <c s="1" r="A854"/>
      <c s="3" r="B854"/>
      <c s="1" r="C854"/>
      <c s="1" r="D854"/>
      <c s="1" r="E854"/>
    </row>
    <row customHeight="1" r="855" ht="15.0">
      <c s="1" r="A855"/>
      <c s="3" r="B855"/>
      <c s="1" r="C855"/>
      <c s="1" r="D855"/>
      <c s="1" r="E855"/>
    </row>
    <row customHeight="1" r="856" ht="15.0">
      <c s="1" r="A856"/>
      <c s="3" r="B856"/>
      <c s="1" r="C856"/>
      <c s="1" r="D856"/>
      <c s="1" r="E856"/>
    </row>
    <row customHeight="1" r="857" ht="15.0">
      <c s="1" r="A857"/>
      <c s="3" r="B857"/>
      <c s="1" r="C857"/>
      <c s="1" r="D857"/>
      <c s="1" r="E857"/>
    </row>
    <row customHeight="1" r="858" ht="15.0">
      <c s="1" r="A858"/>
      <c s="3" r="B858"/>
      <c s="1" r="C858"/>
      <c s="1" r="D858"/>
      <c s="1" r="E858"/>
    </row>
    <row customHeight="1" r="859" ht="15.0">
      <c s="1" r="A859"/>
      <c s="3" r="B859"/>
      <c s="1" r="C859"/>
      <c s="1" r="D859"/>
      <c s="1" r="E859"/>
    </row>
    <row customHeight="1" r="860" ht="15.0">
      <c s="1" r="A860"/>
      <c s="3" r="B860"/>
      <c s="1" r="C860"/>
      <c s="1" r="D860"/>
      <c s="1" r="E860"/>
    </row>
    <row customHeight="1" r="861" ht="15.0">
      <c s="1" r="A861"/>
      <c s="3" r="B861"/>
      <c s="1" r="C861"/>
      <c s="1" r="D861"/>
      <c s="1" r="E861"/>
    </row>
    <row customHeight="1" r="862" ht="15.0">
      <c s="1" r="A862"/>
      <c s="3" r="B862"/>
      <c s="1" r="C862"/>
      <c s="1" r="D862"/>
      <c s="1" r="E862"/>
    </row>
    <row customHeight="1" r="863" ht="15.0">
      <c s="1" r="A863"/>
      <c s="3" r="B863"/>
      <c s="1" r="C863"/>
      <c s="1" r="D863"/>
      <c s="1" r="E863"/>
    </row>
    <row customHeight="1" r="864" ht="15.0">
      <c s="1" r="A864"/>
      <c s="3" r="B864"/>
      <c s="1" r="C864"/>
      <c s="1" r="D864"/>
      <c s="1" r="E864"/>
    </row>
    <row customHeight="1" r="865" ht="15.0">
      <c s="1" r="A865"/>
      <c s="3" r="B865"/>
      <c s="1" r="C865"/>
      <c s="1" r="D865"/>
      <c s="1" r="E865"/>
    </row>
    <row customHeight="1" r="866" ht="15.0">
      <c s="1" r="A866"/>
      <c s="3" r="B866"/>
      <c s="1" r="C866"/>
      <c s="1" r="D866"/>
      <c s="1" r="E866"/>
    </row>
    <row customHeight="1" r="867" ht="15.0">
      <c s="1" r="A867"/>
      <c s="3" r="B867"/>
      <c s="1" r="C867"/>
      <c s="1" r="D867"/>
      <c s="1" r="E867"/>
    </row>
    <row customHeight="1" r="868" ht="15.0">
      <c s="1" r="A868"/>
      <c s="3" r="B868"/>
      <c s="1" r="C868"/>
      <c s="1" r="D868"/>
      <c s="1" r="E868"/>
    </row>
    <row customHeight="1" r="869" ht="15.0">
      <c s="1" r="A869"/>
      <c s="3" r="B869"/>
      <c s="1" r="C869"/>
      <c s="1" r="D869"/>
      <c s="1" r="E869"/>
    </row>
    <row customHeight="1" r="870" ht="15.0">
      <c s="1" r="A870"/>
      <c s="3" r="B870"/>
      <c s="1" r="C870"/>
      <c s="1" r="D870"/>
      <c s="1" r="E870"/>
    </row>
    <row customHeight="1" r="871" ht="15.0">
      <c s="1" r="A871"/>
      <c s="3" r="B871"/>
      <c s="1" r="C871"/>
      <c s="1" r="D871"/>
      <c s="1" r="E871"/>
    </row>
    <row customHeight="1" r="872" ht="15.0">
      <c s="1" r="A872"/>
      <c s="3" r="B872"/>
      <c s="1" r="C872"/>
      <c s="1" r="D872"/>
      <c s="1" r="E872"/>
    </row>
    <row customHeight="1" r="873" ht="15.0">
      <c s="1" r="A873"/>
      <c s="3" r="B873"/>
      <c s="1" r="C873"/>
      <c s="1" r="D873"/>
      <c s="1" r="E873"/>
    </row>
    <row customHeight="1" r="874" ht="15.0">
      <c s="1" r="A874"/>
      <c s="3" r="B874"/>
      <c s="1" r="C874"/>
      <c s="1" r="D874"/>
      <c s="1" r="E874"/>
    </row>
    <row customHeight="1" r="875" ht="15.0">
      <c s="1" r="A875"/>
      <c s="3" r="B875"/>
      <c s="1" r="C875"/>
      <c s="1" r="D875"/>
      <c s="1" r="E875"/>
    </row>
    <row customHeight="1" r="876" ht="15.0">
      <c s="1" r="A876"/>
      <c s="3" r="B876"/>
      <c s="1" r="C876"/>
      <c s="1" r="D876"/>
      <c s="1" r="E876"/>
    </row>
    <row customHeight="1" r="877" ht="15.0">
      <c s="1" r="A877"/>
      <c s="3" r="B877"/>
      <c s="1" r="C877"/>
      <c s="1" r="D877"/>
      <c s="1" r="E877"/>
    </row>
    <row customHeight="1" r="878" ht="15.0">
      <c s="1" r="A878"/>
      <c s="3" r="B878"/>
      <c s="1" r="C878"/>
      <c s="1" r="D878"/>
      <c s="1" r="E878"/>
    </row>
    <row customHeight="1" r="879" ht="15.0">
      <c s="1" r="A879"/>
      <c s="3" r="B879"/>
      <c s="1" r="C879"/>
      <c s="1" r="D879"/>
      <c s="1" r="E879"/>
    </row>
    <row customHeight="1" r="880" ht="15.0">
      <c s="1" r="A880"/>
      <c s="3" r="B880"/>
      <c s="1" r="C880"/>
      <c s="1" r="D880"/>
      <c s="1" r="E880"/>
    </row>
    <row customHeight="1" r="881" ht="15.0">
      <c s="1" r="A881"/>
      <c s="3" r="B881"/>
      <c s="1" r="C881"/>
      <c s="1" r="D881"/>
      <c s="1" r="E881"/>
    </row>
    <row customHeight="1" r="882" ht="15.0">
      <c s="1" r="A882"/>
      <c s="3" r="B882"/>
      <c s="1" r="C882"/>
      <c s="1" r="D882"/>
      <c s="1" r="E882"/>
    </row>
    <row customHeight="1" r="883" ht="15.0">
      <c s="1" r="A883"/>
      <c s="3" r="B883"/>
      <c s="1" r="C883"/>
      <c s="1" r="D883"/>
      <c s="1" r="E883"/>
    </row>
    <row customHeight="1" r="884" ht="15.0">
      <c s="1" r="A884"/>
      <c s="3" r="B884"/>
      <c s="1" r="C884"/>
      <c s="1" r="D884"/>
      <c s="1" r="E884"/>
    </row>
    <row customHeight="1" r="885" ht="15.0">
      <c s="1" r="A885"/>
      <c s="3" r="B885"/>
      <c s="1" r="C885"/>
      <c s="1" r="D885"/>
      <c s="1" r="E885"/>
    </row>
    <row customHeight="1" r="886" ht="15.0">
      <c s="1" r="A886"/>
      <c s="3" r="B886"/>
      <c s="1" r="C886"/>
      <c s="1" r="D886"/>
      <c s="1" r="E886"/>
    </row>
    <row customHeight="1" r="887" ht="15.0">
      <c s="1" r="A887"/>
      <c s="3" r="B887"/>
      <c s="1" r="C887"/>
      <c s="1" r="D887"/>
      <c s="1" r="E887"/>
    </row>
    <row customHeight="1" r="888" ht="15.0">
      <c s="1" r="A888"/>
      <c s="3" r="B888"/>
      <c s="1" r="C888"/>
      <c s="1" r="D888"/>
      <c s="1" r="E888"/>
    </row>
    <row customHeight="1" r="889" ht="15.0">
      <c s="1" r="A889"/>
      <c s="3" r="B889"/>
      <c s="1" r="C889"/>
      <c s="1" r="D889"/>
      <c s="1" r="E889"/>
    </row>
    <row customHeight="1" r="890" ht="15.0">
      <c s="1" r="A890"/>
      <c s="3" r="B890"/>
      <c s="1" r="C890"/>
      <c s="1" r="D890"/>
      <c s="1" r="E890"/>
    </row>
    <row customHeight="1" r="891" ht="15.0">
      <c s="1" r="A891"/>
      <c s="3" r="B891"/>
      <c s="1" r="C891"/>
      <c s="1" r="D891"/>
      <c s="1" r="E891"/>
    </row>
    <row customHeight="1" r="892" ht="15.0">
      <c s="1" r="A892"/>
      <c s="3" r="B892"/>
      <c s="1" r="C892"/>
      <c s="1" r="D892"/>
      <c s="1" r="E892"/>
    </row>
    <row customHeight="1" r="893" ht="15.0">
      <c s="1" r="A893"/>
      <c s="3" r="B893"/>
      <c s="1" r="C893"/>
      <c s="1" r="D893"/>
      <c s="1" r="E893"/>
    </row>
    <row customHeight="1" r="894" ht="15.0">
      <c s="1" r="A894"/>
      <c s="3" r="B894"/>
      <c s="1" r="C894"/>
      <c s="1" r="D894"/>
      <c s="1" r="E894"/>
    </row>
    <row customHeight="1" r="895" ht="15.0">
      <c s="1" r="A895"/>
      <c s="3" r="B895"/>
      <c s="1" r="C895"/>
      <c s="1" r="D895"/>
      <c s="1" r="E895"/>
    </row>
    <row customHeight="1" r="896" ht="15.0">
      <c s="1" r="A896"/>
      <c s="3" r="B896"/>
      <c s="1" r="C896"/>
      <c s="1" r="D896"/>
      <c s="1" r="E896"/>
    </row>
    <row customHeight="1" r="897" ht="15.0">
      <c s="1" r="A897"/>
      <c s="3" r="B897"/>
      <c s="1" r="C897"/>
      <c s="1" r="D897"/>
      <c s="1" r="E897"/>
    </row>
    <row customHeight="1" r="898" ht="15.0">
      <c s="1" r="A898"/>
      <c s="3" r="B898"/>
      <c s="1" r="C898"/>
      <c s="1" r="D898"/>
      <c s="1" r="E898"/>
    </row>
    <row customHeight="1" r="899" ht="15.0">
      <c s="1" r="A899"/>
      <c s="3" r="B899"/>
      <c s="1" r="C899"/>
      <c s="1" r="D899"/>
      <c s="1" r="E899"/>
    </row>
    <row customHeight="1" r="900" ht="15.0">
      <c s="1" r="A900"/>
      <c s="3" r="B900"/>
      <c s="1" r="C900"/>
      <c s="1" r="D900"/>
      <c s="1" r="E900"/>
    </row>
    <row customHeight="1" r="901" ht="15.0">
      <c s="1" r="A901"/>
      <c s="3" r="B901"/>
      <c s="1" r="C901"/>
      <c s="1" r="D901"/>
      <c s="1" r="E901"/>
    </row>
    <row customHeight="1" r="902" ht="15.0">
      <c s="1" r="A902"/>
      <c s="3" r="B902"/>
      <c s="1" r="C902"/>
      <c s="1" r="D902"/>
      <c s="1" r="E902"/>
    </row>
    <row customHeight="1" r="903" ht="15.0">
      <c s="1" r="A903"/>
      <c s="3" r="B903"/>
      <c s="1" r="C903"/>
      <c s="1" r="D903"/>
      <c s="1" r="E903"/>
    </row>
    <row customHeight="1" r="904" ht="15.0">
      <c s="1" r="A904"/>
      <c s="3" r="B904"/>
      <c s="1" r="C904"/>
      <c s="1" r="D904"/>
      <c s="1" r="E904"/>
    </row>
    <row customHeight="1" r="905" ht="15.0">
      <c s="1" r="A905"/>
      <c s="3" r="B905"/>
      <c s="1" r="C905"/>
      <c s="1" r="D905"/>
      <c s="1" r="E905"/>
    </row>
    <row customHeight="1" r="906" ht="15.0">
      <c s="1" r="A906"/>
      <c s="3" r="B906"/>
      <c s="1" r="C906"/>
      <c s="1" r="D906"/>
      <c s="1" r="E906"/>
    </row>
    <row customHeight="1" r="907" ht="15.0">
      <c s="1" r="A907"/>
      <c s="3" r="B907"/>
      <c s="1" r="C907"/>
      <c s="1" r="D907"/>
      <c s="1" r="E907"/>
    </row>
    <row customHeight="1" r="908" ht="15.0">
      <c s="1" r="A908"/>
      <c s="3" r="B908"/>
      <c s="1" r="C908"/>
      <c s="1" r="D908"/>
      <c s="1" r="E908"/>
    </row>
    <row customHeight="1" r="909" ht="15.0">
      <c s="1" r="A909"/>
      <c s="3" r="B909"/>
      <c s="1" r="C909"/>
      <c s="1" r="D909"/>
      <c s="1" r="E909"/>
    </row>
    <row customHeight="1" r="910" ht="15.0">
      <c s="1" r="A910"/>
      <c s="3" r="B910"/>
      <c s="1" r="C910"/>
      <c s="1" r="D910"/>
      <c s="1" r="E910"/>
    </row>
    <row customHeight="1" r="911" ht="15.0">
      <c s="1" r="A911"/>
      <c s="3" r="B911"/>
      <c s="1" r="C911"/>
      <c s="1" r="D911"/>
      <c s="1" r="E911"/>
    </row>
    <row customHeight="1" r="912" ht="15.0">
      <c s="1" r="A912"/>
      <c s="3" r="B912"/>
      <c s="1" r="C912"/>
      <c s="1" r="D912"/>
      <c s="1" r="E912"/>
    </row>
    <row customHeight="1" r="913" ht="15.0">
      <c s="1" r="A913"/>
      <c s="3" r="B913"/>
      <c s="1" r="C913"/>
      <c s="1" r="D913"/>
      <c s="1" r="E913"/>
    </row>
    <row customHeight="1" r="914" ht="15.0">
      <c s="1" r="A914"/>
      <c s="3" r="B914"/>
      <c s="1" r="C914"/>
      <c s="1" r="D914"/>
      <c s="1" r="E914"/>
    </row>
    <row customHeight="1" r="915" ht="15.0">
      <c s="1" r="A915"/>
      <c s="3" r="B915"/>
      <c s="1" r="C915"/>
      <c s="1" r="D915"/>
      <c s="1" r="E915"/>
    </row>
    <row customHeight="1" r="916" ht="15.0">
      <c s="1" r="A916"/>
      <c s="3" r="B916"/>
      <c s="1" r="C916"/>
      <c s="1" r="D916"/>
      <c s="1" r="E916"/>
    </row>
    <row customHeight="1" r="917" ht="15.0">
      <c s="1" r="A917"/>
      <c s="3" r="B917"/>
      <c s="1" r="C917"/>
      <c s="1" r="D917"/>
      <c s="1" r="E917"/>
    </row>
    <row customHeight="1" r="918" ht="15.0">
      <c s="1" r="A918"/>
      <c s="3" r="B918"/>
      <c s="1" r="C918"/>
      <c s="1" r="D918"/>
      <c s="1" r="E918"/>
    </row>
    <row customHeight="1" r="919" ht="15.0">
      <c s="1" r="A919"/>
      <c s="3" r="B919"/>
      <c s="1" r="C919"/>
      <c s="1" r="D919"/>
      <c s="1" r="E919"/>
    </row>
    <row customHeight="1" r="920" ht="15.0">
      <c s="1" r="A920"/>
      <c s="3" r="B920"/>
      <c s="1" r="C920"/>
      <c s="1" r="D920"/>
      <c s="1" r="E920"/>
    </row>
    <row customHeight="1" r="921" ht="15.0">
      <c s="1" r="A921"/>
      <c s="3" r="B921"/>
      <c s="1" r="C921"/>
      <c s="1" r="D921"/>
      <c s="1" r="E921"/>
    </row>
    <row customHeight="1" r="922" ht="15.0">
      <c s="1" r="A922"/>
      <c s="3" r="B922"/>
      <c s="1" r="C922"/>
      <c s="1" r="D922"/>
      <c s="1" r="E922"/>
    </row>
    <row customHeight="1" r="923" ht="15.0">
      <c s="1" r="A923"/>
      <c s="3" r="B923"/>
      <c s="1" r="C923"/>
      <c s="1" r="D923"/>
      <c s="1" r="E923"/>
    </row>
    <row customHeight="1" r="924" ht="15.0">
      <c s="1" r="A924"/>
      <c s="3" r="B924"/>
      <c s="1" r="C924"/>
      <c s="1" r="D924"/>
      <c s="1" r="E924"/>
    </row>
    <row customHeight="1" r="925" ht="15.0">
      <c s="1" r="A925"/>
      <c s="3" r="B925"/>
      <c s="1" r="C925"/>
      <c s="1" r="D925"/>
      <c s="1" r="E925"/>
    </row>
    <row customHeight="1" r="926" ht="15.0">
      <c s="1" r="A926"/>
      <c s="3" r="B926"/>
      <c s="1" r="C926"/>
      <c s="1" r="D926"/>
      <c s="1" r="E926"/>
    </row>
    <row customHeight="1" r="927" ht="15.0">
      <c s="1" r="A927"/>
      <c s="3" r="B927"/>
      <c s="1" r="C927"/>
      <c s="1" r="D927"/>
      <c s="1" r="E927"/>
    </row>
    <row customHeight="1" r="928" ht="15.0">
      <c s="1" r="A928"/>
      <c s="3" r="B928"/>
      <c s="1" r="C928"/>
      <c s="1" r="D928"/>
      <c s="1" r="E928"/>
    </row>
    <row customHeight="1" r="929" ht="15.0">
      <c s="1" r="A929"/>
      <c s="3" r="B929"/>
      <c s="1" r="C929"/>
      <c s="1" r="D929"/>
      <c s="1" r="E929"/>
    </row>
    <row customHeight="1" r="930" ht="15.0">
      <c s="1" r="A930"/>
      <c s="3" r="B930"/>
      <c s="1" r="C930"/>
      <c s="1" r="D930"/>
      <c s="1" r="E930"/>
    </row>
    <row customHeight="1" r="931" ht="15.0">
      <c s="1" r="A931"/>
      <c s="3" r="B931"/>
      <c s="1" r="C931"/>
      <c s="1" r="D931"/>
      <c s="1" r="E931"/>
    </row>
    <row customHeight="1" r="932" ht="15.0">
      <c s="1" r="A932"/>
      <c s="3" r="B932"/>
      <c s="1" r="C932"/>
      <c s="1" r="D932"/>
      <c s="1" r="E932"/>
    </row>
    <row customHeight="1" r="933" ht="15.0">
      <c s="1" r="A933"/>
      <c s="3" r="B933"/>
      <c s="1" r="C933"/>
      <c s="1" r="D933"/>
      <c s="1" r="E933"/>
    </row>
    <row customHeight="1" r="934" ht="15.0">
      <c s="1" r="A934"/>
      <c s="3" r="B934"/>
      <c s="1" r="C934"/>
      <c s="1" r="D934"/>
      <c s="1" r="E934"/>
    </row>
    <row customHeight="1" r="935" ht="15.0">
      <c s="1" r="A935"/>
      <c s="3" r="B935"/>
      <c s="1" r="C935"/>
      <c s="1" r="D935"/>
      <c s="1" r="E935"/>
    </row>
    <row customHeight="1" r="936" ht="15.0">
      <c s="1" r="A936"/>
      <c s="3" r="B936"/>
      <c s="1" r="C936"/>
      <c s="1" r="D936"/>
      <c s="1" r="E936"/>
    </row>
    <row customHeight="1" r="937" ht="15.0">
      <c s="1" r="A937"/>
      <c s="3" r="B937"/>
      <c s="1" r="C937"/>
      <c s="1" r="D937"/>
      <c s="1" r="E937"/>
    </row>
    <row customHeight="1" r="938" ht="15.0">
      <c s="1" r="A938"/>
      <c s="3" r="B938"/>
      <c s="1" r="C938"/>
      <c s="1" r="D938"/>
      <c s="1" r="E938"/>
    </row>
    <row customHeight="1" r="939" ht="15.0">
      <c s="1" r="A939"/>
      <c s="3" r="B939"/>
      <c s="1" r="C939"/>
      <c s="1" r="D939"/>
      <c s="1" r="E939"/>
    </row>
    <row customHeight="1" r="940" ht="15.0">
      <c s="1" r="A940"/>
      <c s="3" r="B940"/>
      <c s="1" r="C940"/>
      <c s="1" r="D940"/>
      <c s="1" r="E940"/>
    </row>
    <row customHeight="1" r="941" ht="15.0">
      <c s="1" r="A941"/>
      <c s="3" r="B941"/>
      <c s="1" r="C941"/>
      <c s="1" r="D941"/>
      <c s="1" r="E941"/>
    </row>
    <row customHeight="1" r="942" ht="15.0">
      <c s="1" r="A942"/>
      <c s="3" r="B942"/>
      <c s="1" r="C942"/>
      <c s="1" r="D942"/>
      <c s="1" r="E942"/>
    </row>
    <row customHeight="1" r="943" ht="15.0">
      <c s="1" r="A943"/>
      <c s="3" r="B943"/>
      <c s="1" r="C943"/>
      <c s="1" r="D943"/>
      <c s="1" r="E943"/>
    </row>
    <row customHeight="1" r="944" ht="15.0">
      <c s="1" r="A944"/>
      <c s="3" r="B944"/>
      <c s="1" r="C944"/>
      <c s="1" r="D944"/>
      <c s="1" r="E944"/>
    </row>
    <row customHeight="1" r="945" ht="15.0">
      <c s="1" r="A945"/>
      <c s="3" r="B945"/>
      <c s="1" r="C945"/>
      <c s="1" r="D945"/>
      <c s="1" r="E945"/>
    </row>
    <row customHeight="1" r="946" ht="15.0">
      <c s="1" r="A946"/>
      <c s="3" r="B946"/>
      <c s="1" r="C946"/>
      <c s="1" r="D946"/>
      <c s="1" r="E946"/>
    </row>
    <row customHeight="1" r="947" ht="15.0">
      <c s="1" r="A947"/>
      <c s="3" r="B947"/>
      <c s="1" r="C947"/>
      <c s="1" r="D947"/>
      <c s="1" r="E947"/>
    </row>
    <row customHeight="1" r="948" ht="15.0">
      <c s="1" r="A948"/>
      <c s="3" r="B948"/>
      <c s="1" r="C948"/>
      <c s="1" r="D948"/>
      <c s="1" r="E948"/>
    </row>
    <row customHeight="1" r="949" ht="15.0">
      <c s="1" r="A949"/>
      <c s="3" r="B949"/>
      <c s="1" r="C949"/>
      <c s="1" r="D949"/>
      <c s="1" r="E949"/>
    </row>
    <row customHeight="1" r="950" ht="15.0">
      <c s="1" r="A950"/>
      <c s="3" r="B950"/>
      <c s="1" r="C950"/>
      <c s="1" r="D950"/>
      <c s="1" r="E950"/>
    </row>
    <row customHeight="1" r="951" ht="15.0">
      <c s="1" r="A951"/>
      <c s="3" r="B951"/>
      <c s="1" r="C951"/>
      <c s="1" r="D951"/>
      <c s="1" r="E951"/>
    </row>
    <row customHeight="1" r="952" ht="15.0">
      <c s="1" r="A952"/>
      <c s="3" r="B952"/>
      <c s="1" r="C952"/>
      <c s="1" r="D952"/>
      <c s="1" r="E952"/>
    </row>
    <row customHeight="1" r="953" ht="15.0">
      <c s="1" r="A953"/>
      <c s="3" r="B953"/>
      <c s="1" r="C953"/>
      <c s="1" r="D953"/>
      <c s="1" r="E953"/>
    </row>
    <row customHeight="1" r="954" ht="15.0">
      <c s="1" r="A954"/>
      <c s="3" r="B954"/>
      <c s="1" r="C954"/>
      <c s="1" r="D954"/>
      <c s="1" r="E954"/>
    </row>
    <row customHeight="1" r="955" ht="15.0">
      <c s="1" r="A955"/>
      <c s="3" r="B955"/>
      <c s="1" r="C955"/>
      <c s="1" r="D955"/>
      <c s="1" r="E955"/>
    </row>
    <row customHeight="1" r="956" ht="15.0">
      <c s="1" r="A956"/>
      <c s="3" r="B956"/>
      <c s="1" r="C956"/>
      <c s="1" r="D956"/>
      <c s="1" r="E956"/>
    </row>
    <row customHeight="1" r="957" ht="15.0">
      <c s="1" r="A957"/>
      <c s="3" r="B957"/>
      <c s="1" r="C957"/>
      <c s="1" r="D957"/>
      <c s="1" r="E957"/>
    </row>
    <row customHeight="1" r="958" ht="15.0">
      <c s="1" r="A958"/>
      <c s="3" r="B958"/>
      <c s="1" r="C958"/>
      <c s="1" r="D958"/>
      <c s="1" r="E958"/>
    </row>
    <row customHeight="1" r="959" ht="15.0">
      <c s="1" r="A959"/>
      <c s="3" r="B959"/>
      <c s="1" r="C959"/>
      <c s="1" r="D959"/>
      <c s="1" r="E959"/>
    </row>
    <row customHeight="1" r="960" ht="15.0">
      <c s="1" r="A960"/>
      <c s="3" r="B960"/>
      <c s="1" r="C960"/>
      <c s="1" r="D960"/>
      <c s="1" r="E960"/>
    </row>
    <row customHeight="1" r="961" ht="15.0">
      <c s="1" r="A961"/>
      <c s="3" r="B961"/>
      <c s="1" r="C961"/>
      <c s="1" r="D961"/>
      <c s="1" r="E961"/>
    </row>
    <row customHeight="1" r="962" ht="15.0">
      <c s="1" r="A962"/>
      <c s="3" r="B962"/>
      <c s="1" r="C962"/>
      <c s="1" r="D962"/>
      <c s="1" r="E962"/>
    </row>
    <row customHeight="1" r="963" ht="15.0">
      <c s="1" r="A963"/>
      <c s="3" r="B963"/>
      <c s="1" r="C963"/>
      <c s="1" r="D963"/>
      <c s="1" r="E963"/>
    </row>
    <row customHeight="1" r="964" ht="15.0">
      <c s="1" r="A964"/>
      <c s="3" r="B964"/>
      <c s="1" r="C964"/>
      <c s="1" r="D964"/>
      <c s="1" r="E964"/>
    </row>
    <row customHeight="1" r="965" ht="15.0">
      <c s="1" r="A965"/>
      <c s="3" r="B965"/>
      <c s="1" r="C965"/>
      <c s="1" r="D965"/>
      <c s="1" r="E965"/>
    </row>
    <row customHeight="1" r="966" ht="15.0">
      <c s="1" r="A966"/>
      <c s="3" r="B966"/>
      <c s="1" r="C966"/>
      <c s="1" r="D966"/>
      <c s="1" r="E966"/>
    </row>
    <row customHeight="1" r="967" ht="15.0">
      <c s="1" r="A967"/>
      <c s="3" r="B967"/>
      <c s="1" r="C967"/>
      <c s="1" r="D967"/>
      <c s="1" r="E967"/>
    </row>
    <row customHeight="1" r="968" ht="15.0">
      <c s="1" r="A968"/>
      <c s="3" r="B968"/>
      <c s="1" r="C968"/>
      <c s="1" r="D968"/>
      <c s="1" r="E968"/>
    </row>
    <row customHeight="1" r="969" ht="15.0">
      <c s="1" r="A969"/>
      <c s="3" r="B969"/>
      <c s="1" r="C969"/>
      <c s="1" r="D969"/>
      <c s="1" r="E969"/>
    </row>
    <row customHeight="1" r="970" ht="15.0">
      <c s="1" r="A970"/>
      <c s="3" r="B970"/>
      <c s="1" r="C970"/>
      <c s="1" r="D970"/>
      <c s="1" r="E970"/>
    </row>
    <row customHeight="1" r="971" ht="15.0">
      <c s="1" r="A971"/>
      <c s="3" r="B971"/>
      <c s="1" r="C971"/>
      <c s="1" r="D971"/>
      <c s="1" r="E971"/>
    </row>
    <row customHeight="1" r="972" ht="15.0">
      <c s="1" r="A972"/>
      <c s="3" r="B972"/>
      <c s="1" r="C972"/>
      <c s="1" r="D972"/>
      <c s="1" r="E972"/>
    </row>
    <row customHeight="1" r="973" ht="15.0">
      <c s="1" r="A973"/>
      <c s="3" r="B973"/>
      <c s="1" r="C973"/>
      <c s="1" r="D973"/>
      <c s="1" r="E973"/>
    </row>
    <row customHeight="1" r="974" ht="15.0">
      <c s="1" r="A974"/>
      <c s="3" r="B974"/>
      <c s="1" r="C974"/>
      <c s="1" r="D974"/>
      <c s="1" r="E974"/>
    </row>
    <row customHeight="1" r="975" ht="15.0">
      <c s="1" r="A975"/>
      <c s="3" r="B975"/>
      <c s="1" r="C975"/>
      <c s="1" r="D975"/>
      <c s="1" r="E975"/>
    </row>
    <row customHeight="1" r="976" ht="15.0">
      <c s="1" r="A976"/>
      <c s="3" r="B976"/>
      <c s="1" r="C976"/>
      <c s="1" r="D976"/>
      <c s="1" r="E976"/>
    </row>
    <row customHeight="1" r="977" ht="15.0">
      <c s="1" r="A977"/>
      <c s="3" r="B977"/>
      <c s="1" r="C977"/>
      <c s="1" r="D977"/>
      <c s="1" r="E977"/>
    </row>
    <row customHeight="1" r="978" ht="15.0">
      <c s="1" r="A978"/>
      <c s="3" r="B978"/>
      <c s="1" r="C978"/>
      <c s="1" r="D978"/>
      <c s="1" r="E978"/>
    </row>
    <row customHeight="1" r="979" ht="15.0">
      <c s="1" r="A979"/>
      <c s="3" r="B979"/>
      <c s="1" r="C979"/>
      <c s="1" r="D979"/>
      <c s="1" r="E979"/>
    </row>
    <row customHeight="1" r="980" ht="15.0">
      <c s="1" r="A980"/>
      <c s="3" r="B980"/>
      <c s="1" r="C980"/>
      <c s="1" r="D980"/>
      <c s="1" r="E980"/>
    </row>
    <row customHeight="1" r="981" ht="15.0">
      <c s="1" r="A981"/>
      <c s="3" r="B981"/>
      <c s="1" r="C981"/>
      <c s="1" r="D981"/>
      <c s="1" r="E981"/>
    </row>
    <row customHeight="1" r="982" ht="15.0">
      <c s="1" r="A982"/>
      <c s="3" r="B982"/>
      <c s="1" r="C982"/>
      <c s="1" r="D982"/>
      <c s="1" r="E982"/>
    </row>
    <row customHeight="1" r="983" ht="15.0">
      <c s="1" r="A983"/>
      <c s="3" r="B983"/>
      <c s="1" r="C983"/>
      <c s="1" r="D983"/>
      <c s="1" r="E983"/>
    </row>
    <row customHeight="1" r="984" ht="15.0">
      <c s="1" r="A984"/>
      <c s="3" r="B984"/>
      <c s="1" r="C984"/>
      <c s="1" r="D984"/>
      <c s="1" r="E984"/>
    </row>
    <row customHeight="1" r="985" ht="15.0">
      <c s="1" r="A985"/>
      <c s="3" r="B985"/>
      <c s="1" r="C985"/>
      <c s="1" r="D985"/>
      <c s="1" r="E985"/>
    </row>
    <row customHeight="1" r="986" ht="15.0">
      <c s="1" r="A986"/>
      <c s="3" r="B986"/>
      <c s="1" r="C986"/>
      <c s="1" r="D986"/>
      <c s="1" r="E986"/>
    </row>
    <row customHeight="1" r="987" ht="15.0">
      <c s="1" r="A987"/>
      <c s="3" r="B987"/>
      <c s="1" r="C987"/>
      <c s="1" r="D987"/>
      <c s="1" r="E987"/>
    </row>
    <row customHeight="1" r="988" ht="15.0">
      <c s="1" r="A988"/>
      <c s="3" r="B988"/>
      <c s="1" r="C988"/>
      <c s="1" r="D988"/>
      <c s="1" r="E988"/>
    </row>
    <row customHeight="1" r="989" ht="15.0">
      <c s="1" r="A989"/>
      <c s="3" r="B989"/>
      <c s="1" r="C989"/>
      <c s="1" r="D989"/>
      <c s="1" r="E989"/>
    </row>
    <row customHeight="1" r="990" ht="15.0">
      <c s="1" r="A990"/>
      <c s="3" r="B990"/>
      <c s="1" r="C990"/>
      <c s="1" r="D990"/>
      <c s="1" r="E990"/>
    </row>
    <row customHeight="1" r="991" ht="15.0">
      <c s="1" r="A991"/>
      <c s="3" r="B991"/>
      <c s="1" r="C991"/>
      <c s="1" r="D991"/>
      <c s="1" r="E991"/>
    </row>
    <row customHeight="1" r="992" ht="15.0">
      <c s="1" r="A992"/>
      <c s="3" r="B992"/>
      <c s="1" r="C992"/>
      <c s="1" r="D992"/>
      <c s="1" r="E992"/>
    </row>
    <row customHeight="1" r="993" ht="15.0">
      <c s="1" r="A993"/>
      <c s="3" r="B993"/>
      <c s="1" r="C993"/>
      <c s="1" r="D993"/>
      <c s="1" r="E993"/>
    </row>
    <row customHeight="1" r="994" ht="15.0">
      <c s="1" r="A994"/>
      <c s="3" r="B994"/>
      <c s="1" r="C994"/>
      <c s="1" r="D994"/>
      <c s="1" r="E994"/>
    </row>
    <row customHeight="1" r="995" ht="15.0">
      <c s="1" r="A995"/>
      <c s="3" r="B995"/>
      <c s="1" r="C995"/>
      <c s="1" r="D995"/>
      <c s="1" r="E995"/>
    </row>
    <row customHeight="1" r="996" ht="15.0">
      <c s="1" r="A996"/>
      <c s="3" r="B996"/>
      <c s="1" r="C996"/>
      <c s="1" r="D996"/>
      <c s="1" r="E996"/>
    </row>
    <row customHeight="1" r="997" ht="15.0">
      <c s="1" r="A997"/>
      <c s="3" r="B997"/>
      <c s="1" r="C997"/>
      <c s="1" r="D997"/>
      <c s="1" r="E997"/>
    </row>
    <row customHeight="1" r="998" ht="15.0">
      <c s="1" r="A998"/>
      <c s="3" r="B998"/>
      <c s="1" r="C998"/>
      <c s="1" r="D998"/>
      <c s="1" r="E998"/>
    </row>
    <row customHeight="1" r="999" ht="15.0">
      <c s="1" r="A999"/>
      <c s="3" r="B999"/>
      <c s="1" r="C999"/>
      <c s="1" r="D999"/>
      <c s="1" r="E999"/>
    </row>
    <row customHeight="1" r="1000" ht="15.0">
      <c s="1" r="A1000"/>
      <c s="3" r="B1000"/>
      <c s="1" r="C1000"/>
      <c s="1" r="D1000"/>
      <c s="1" r="E1000"/>
    </row>
    <row customHeight="1" r="1001" ht="15.0">
      <c s="1" r="A1001"/>
      <c s="3" r="B1001"/>
      <c s="1" r="C1001"/>
      <c s="1" r="D1001"/>
      <c s="1" r="E1001"/>
    </row>
    <row customHeight="1" r="1002" ht="15.0">
      <c s="1" r="A1002"/>
      <c s="3" r="B1002"/>
      <c s="1" r="C1002"/>
      <c s="1" r="D1002"/>
      <c s="1" r="E1002"/>
    </row>
    <row customHeight="1" r="1003" ht="15.0">
      <c s="1" r="A1003"/>
      <c s="3" r="B1003"/>
      <c s="1" r="C1003"/>
      <c s="1" r="D1003"/>
      <c s="1" r="E1003"/>
    </row>
    <row customHeight="1" r="1004" ht="15.0">
      <c s="1" r="A1004"/>
      <c s="3" r="B1004"/>
      <c s="1" r="C1004"/>
      <c s="1" r="D1004"/>
      <c s="1" r="E1004"/>
    </row>
    <row customHeight="1" r="1005" ht="15.0">
      <c s="1" r="A1005"/>
      <c s="3" r="B1005"/>
      <c s="1" r="C1005"/>
      <c s="1" r="D1005"/>
      <c s="1" r="E1005"/>
    </row>
    <row customHeight="1" r="1006" ht="15.0">
      <c s="1" r="A1006"/>
      <c s="3" r="B1006"/>
      <c s="1" r="C1006"/>
      <c s="1" r="D1006"/>
      <c s="1" r="E1006"/>
    </row>
    <row customHeight="1" r="1007" ht="15.0">
      <c s="1" r="A1007"/>
      <c s="3" r="B1007"/>
      <c s="1" r="C1007"/>
      <c s="1" r="D1007"/>
      <c s="1" r="E1007"/>
    </row>
    <row customHeight="1" r="1008" ht="15.0">
      <c s="1" r="A1008"/>
      <c s="3" r="B1008"/>
      <c s="1" r="C1008"/>
      <c s="1" r="D1008"/>
      <c s="1" r="E1008"/>
    </row>
    <row customHeight="1" r="1009" ht="15.0">
      <c s="1" r="A1009"/>
      <c s="3" r="B1009"/>
      <c s="1" r="C1009"/>
      <c s="1" r="D1009"/>
      <c s="1" r="E1009"/>
    </row>
    <row customHeight="1" r="1010" ht="15.0">
      <c s="1" r="A1010"/>
      <c s="3" r="B1010"/>
      <c s="1" r="C1010"/>
      <c s="1" r="D1010"/>
      <c s="1" r="E1010"/>
    </row>
    <row customHeight="1" r="1011" ht="15.0">
      <c s="1" r="A1011"/>
      <c s="3" r="B1011"/>
      <c s="1" r="C1011"/>
      <c s="1" r="D1011"/>
      <c s="1" r="E1011"/>
    </row>
    <row customHeight="1" r="1012" ht="15.0">
      <c s="1" r="A1012"/>
      <c s="3" r="B1012"/>
      <c s="1" r="C1012"/>
      <c s="1" r="D1012"/>
      <c s="1" r="E1012"/>
    </row>
    <row customHeight="1" r="1013" ht="15.0">
      <c s="1" r="A1013"/>
      <c s="3" r="B1013"/>
      <c s="1" r="C1013"/>
      <c s="1" r="D1013"/>
      <c s="1" r="E1013"/>
    </row>
    <row customHeight="1" r="1014" ht="15.0">
      <c s="1" r="A1014"/>
      <c s="3" r="B1014"/>
      <c s="1" r="C1014"/>
      <c s="1" r="D1014"/>
      <c s="1" r="E1014"/>
    </row>
    <row customHeight="1" r="1015" ht="15.0">
      <c s="1" r="A1015"/>
      <c s="3" r="B1015"/>
      <c s="1" r="C1015"/>
      <c s="1" r="D1015"/>
      <c s="1" r="E1015"/>
    </row>
    <row customHeight="1" r="1016" ht="15.0">
      <c s="1" r="A1016"/>
      <c s="3" r="B1016"/>
      <c s="1" r="C1016"/>
      <c s="1" r="D1016"/>
      <c s="1" r="E1016"/>
    </row>
    <row customHeight="1" r="1017" ht="15.0">
      <c s="1" r="A1017"/>
      <c s="3" r="B1017"/>
      <c s="1" r="C1017"/>
      <c s="1" r="D1017"/>
      <c s="1" r="E1017"/>
    </row>
    <row customHeight="1" r="1018" ht="15.0">
      <c s="1" r="A1018"/>
      <c s="3" r="B1018"/>
      <c s="1" r="C1018"/>
      <c s="1" r="D1018"/>
      <c s="1" r="E1018"/>
    </row>
    <row customHeight="1" r="1019" ht="15.0">
      <c s="1" r="A1019"/>
      <c s="3" r="B1019"/>
      <c s="1" r="C1019"/>
      <c s="1" r="D1019"/>
      <c s="1" r="E1019"/>
    </row>
    <row customHeight="1" r="1020" ht="15.0">
      <c s="1" r="A1020"/>
      <c s="3" r="B1020"/>
      <c s="1" r="C1020"/>
      <c s="1" r="D1020"/>
      <c s="1" r="E1020"/>
    </row>
    <row customHeight="1" r="1021" ht="15.0">
      <c s="1" r="A1021"/>
      <c s="3" r="B1021"/>
      <c s="1" r="C1021"/>
      <c s="1" r="D1021"/>
      <c s="1" r="E1021"/>
    </row>
    <row customHeight="1" r="1022" ht="15.0">
      <c s="1" r="A1022"/>
      <c s="3" r="B1022"/>
      <c s="1" r="C1022"/>
      <c s="1" r="D1022"/>
      <c s="1" r="E1022"/>
    </row>
    <row customHeight="1" r="1023" ht="15.0">
      <c s="1" r="A1023"/>
      <c s="3" r="B1023"/>
      <c s="1" r="C1023"/>
      <c s="1" r="D1023"/>
      <c s="1" r="E1023"/>
    </row>
    <row customHeight="1" r="1024" ht="15.0">
      <c s="1" r="A1024"/>
      <c s="3" r="B1024"/>
      <c s="1" r="C1024"/>
      <c s="1" r="D1024"/>
      <c s="1" r="E1024"/>
    </row>
    <row customHeight="1" r="1025" ht="15.0">
      <c s="1" r="A1025"/>
      <c s="3" r="B1025"/>
      <c s="1" r="C1025"/>
      <c s="1" r="D1025"/>
      <c s="1" r="E1025"/>
    </row>
    <row customHeight="1" r="1026" ht="15.0">
      <c s="1" r="A1026"/>
      <c s="3" r="B1026"/>
      <c s="1" r="C1026"/>
      <c s="1" r="D1026"/>
      <c s="1" r="E1026"/>
    </row>
    <row customHeight="1" r="1027" ht="15.0">
      <c s="1" r="A1027"/>
      <c s="3" r="B1027"/>
      <c s="1" r="C1027"/>
      <c s="1" r="D1027"/>
      <c s="1" r="E1027"/>
    </row>
    <row customHeight="1" r="1028" ht="15.0">
      <c s="1" r="A1028"/>
      <c s="3" r="B1028"/>
      <c s="1" r="C1028"/>
      <c s="1" r="D1028"/>
      <c s="1" r="E1028"/>
    </row>
    <row customHeight="1" r="1029" ht="15.0">
      <c s="1" r="A1029"/>
      <c s="3" r="B1029"/>
      <c s="1" r="C1029"/>
      <c s="1" r="D1029"/>
      <c s="1" r="E1029"/>
    </row>
    <row customHeight="1" r="1030" ht="15.0">
      <c s="1" r="A1030"/>
      <c s="3" r="B1030"/>
      <c s="1" r="C1030"/>
      <c s="1" r="D1030"/>
      <c s="1" r="E1030"/>
    </row>
    <row customHeight="1" r="1031" ht="15.0">
      <c s="1" r="A1031"/>
      <c s="3" r="B1031"/>
      <c s="1" r="C1031"/>
      <c s="1" r="D1031"/>
      <c s="1" r="E1031"/>
    </row>
    <row customHeight="1" r="1032" ht="15.0">
      <c s="1" r="A1032"/>
      <c s="3" r="B1032"/>
      <c s="1" r="C1032"/>
      <c s="1" r="D1032"/>
      <c s="1" r="E1032"/>
    </row>
    <row customHeight="1" r="1033" ht="15.0">
      <c s="1" r="A1033"/>
      <c s="3" r="B1033"/>
      <c s="1" r="C1033"/>
      <c s="1" r="D1033"/>
      <c s="1" r="E1033"/>
    </row>
    <row customHeight="1" r="1034" ht="15.0">
      <c s="1" r="A1034"/>
      <c s="3" r="B1034"/>
      <c s="1" r="C1034"/>
      <c s="1" r="D1034"/>
      <c s="1" r="E1034"/>
    </row>
    <row customHeight="1" r="1035" ht="15.0">
      <c s="1" r="A1035"/>
      <c s="3" r="B1035"/>
      <c s="1" r="C1035"/>
      <c s="1" r="D1035"/>
      <c s="1" r="E1035"/>
    </row>
    <row customHeight="1" r="1036" ht="15.0">
      <c s="1" r="A1036"/>
      <c s="3" r="B1036"/>
      <c s="1" r="C1036"/>
      <c s="1" r="D1036"/>
      <c s="1" r="E1036"/>
    </row>
    <row customHeight="1" r="1037" ht="15.0">
      <c s="1" r="A1037"/>
      <c s="3" r="B1037"/>
      <c s="1" r="C1037"/>
      <c s="1" r="D1037"/>
      <c s="1" r="E1037"/>
    </row>
    <row customHeight="1" r="1038" ht="15.0">
      <c s="1" r="A1038"/>
      <c s="3" r="B1038"/>
      <c s="1" r="C1038"/>
      <c s="1" r="D1038"/>
      <c s="1" r="E1038"/>
    </row>
    <row customHeight="1" r="1039" ht="15.0">
      <c s="1" r="A1039"/>
      <c s="3" r="B1039"/>
      <c s="1" r="C1039"/>
      <c s="1" r="D1039"/>
      <c s="1" r="E1039"/>
    </row>
    <row customHeight="1" r="1040" ht="15.0">
      <c s="1" r="A1040"/>
      <c s="3" r="B1040"/>
      <c s="1" r="C1040"/>
      <c s="1" r="D1040"/>
      <c s="1" r="E1040"/>
    </row>
    <row customHeight="1" r="1041" ht="15.0">
      <c s="1" r="A1041"/>
      <c s="3" r="B1041"/>
      <c s="1" r="C1041"/>
      <c s="1" r="D1041"/>
      <c s="1" r="E1041"/>
    </row>
    <row customHeight="1" r="1042" ht="15.0">
      <c s="1" r="A1042"/>
      <c s="3" r="B1042"/>
      <c s="1" r="C1042"/>
      <c s="1" r="D1042"/>
      <c s="1" r="E1042"/>
    </row>
    <row customHeight="1" r="1043" ht="15.0">
      <c s="1" r="A1043"/>
      <c s="3" r="B1043"/>
      <c s="1" r="C1043"/>
      <c s="1" r="D1043"/>
      <c s="1" r="E1043"/>
    </row>
    <row customHeight="1" r="1044" ht="15.0">
      <c s="1" r="A1044"/>
      <c s="3" r="B1044"/>
      <c s="1" r="C1044"/>
      <c s="1" r="D1044"/>
      <c s="1" r="E1044"/>
    </row>
    <row customHeight="1" r="1045" ht="15.0">
      <c s="1" r="A1045"/>
      <c s="3" r="B1045"/>
      <c s="1" r="C1045"/>
      <c s="1" r="D1045"/>
      <c s="1" r="E1045"/>
    </row>
    <row customHeight="1" r="1046" ht="15.0">
      <c s="1" r="A1046"/>
      <c s="3" r="B1046"/>
      <c s="1" r="C1046"/>
      <c s="1" r="D1046"/>
      <c s="1" r="E1046"/>
    </row>
    <row customHeight="1" r="1047" ht="15.0">
      <c s="1" r="A1047"/>
      <c s="3" r="B1047"/>
      <c s="1" r="C1047"/>
      <c s="1" r="D1047"/>
      <c s="1" r="E1047"/>
    </row>
    <row customHeight="1" r="1048" ht="15.0">
      <c s="1" r="A1048"/>
      <c s="3" r="B1048"/>
      <c s="1" r="C1048"/>
      <c s="1" r="D1048"/>
      <c s="1" r="E1048"/>
    </row>
    <row customHeight="1" r="1049" ht="15.0">
      <c s="1" r="A1049"/>
      <c s="3" r="B1049"/>
      <c s="1" r="C1049"/>
      <c s="1" r="D1049"/>
      <c s="1" r="E1049"/>
    </row>
    <row customHeight="1" r="1050" ht="15.0">
      <c s="1" r="A1050"/>
      <c s="3" r="B1050"/>
      <c s="1" r="C1050"/>
      <c s="1" r="D1050"/>
      <c s="1" r="E1050"/>
    </row>
    <row customHeight="1" r="1051" ht="15.0">
      <c s="1" r="A1051"/>
      <c s="3" r="B1051"/>
      <c s="1" r="C1051"/>
      <c s="1" r="D1051"/>
      <c s="1" r="E1051"/>
    </row>
    <row customHeight="1" r="1052" ht="15.0">
      <c s="1" r="A1052"/>
      <c s="3" r="B1052"/>
      <c s="1" r="C1052"/>
      <c s="1" r="D1052"/>
      <c s="1" r="E1052"/>
    </row>
    <row customHeight="1" r="1053" ht="15.0">
      <c s="1" r="A1053"/>
      <c s="3" r="B1053"/>
      <c s="1" r="C1053"/>
      <c s="1" r="D1053"/>
      <c s="1" r="E1053"/>
    </row>
    <row customHeight="1" r="1054" ht="15.0">
      <c s="1" r="A1054"/>
      <c s="3" r="B1054"/>
      <c s="1" r="C1054"/>
      <c s="1" r="D1054"/>
      <c s="1" r="E1054"/>
    </row>
    <row customHeight="1" r="1055" ht="15.0">
      <c s="1" r="A1055"/>
      <c s="3" r="B1055"/>
      <c s="1" r="C1055"/>
      <c s="1" r="D1055"/>
      <c s="1" r="E1055"/>
    </row>
    <row customHeight="1" r="1056" ht="15.0">
      <c s="1" r="A1056"/>
      <c s="3" r="B1056"/>
      <c s="1" r="C1056"/>
      <c s="1" r="D1056"/>
      <c s="1" r="E1056"/>
    </row>
    <row customHeight="1" r="1057" ht="15.0">
      <c s="1" r="A1057"/>
      <c s="3" r="B1057"/>
      <c s="1" r="C1057"/>
      <c s="1" r="D1057"/>
      <c s="1" r="E1057"/>
    </row>
    <row customHeight="1" r="1058" ht="15.0">
      <c s="1" r="A1058"/>
      <c s="3" r="B1058"/>
      <c s="1" r="C1058"/>
      <c s="1" r="D1058"/>
      <c s="1" r="E1058"/>
    </row>
    <row customHeight="1" r="1059" ht="15.0">
      <c s="1" r="A1059"/>
      <c s="3" r="B1059"/>
      <c s="1" r="C1059"/>
      <c s="1" r="D1059"/>
      <c s="1" r="E1059"/>
    </row>
    <row customHeight="1" r="1060" ht="15.0">
      <c s="1" r="A1060"/>
      <c s="3" r="B1060"/>
      <c s="1" r="C1060"/>
      <c s="1" r="D1060"/>
      <c s="1" r="E1060"/>
    </row>
    <row customHeight="1" r="1061" ht="15.0">
      <c s="1" r="A1061"/>
      <c s="3" r="B1061"/>
      <c s="1" r="C1061"/>
      <c s="1" r="D1061"/>
      <c s="1" r="E1061"/>
    </row>
    <row customHeight="1" r="1062" ht="15.0">
      <c s="1" r="A1062"/>
      <c s="3" r="B1062"/>
      <c s="1" r="C1062"/>
      <c s="1" r="D1062"/>
      <c s="1" r="E1062"/>
    </row>
    <row customHeight="1" r="1063" ht="15.0">
      <c s="1" r="A1063"/>
      <c s="3" r="B1063"/>
      <c s="1" r="C1063"/>
      <c s="1" r="D1063"/>
      <c s="1" r="E1063"/>
    </row>
    <row customHeight="1" r="1064" ht="15.0">
      <c s="1" r="A1064"/>
      <c s="3" r="B1064"/>
      <c s="1" r="C1064"/>
      <c s="1" r="D1064"/>
      <c s="1" r="E1064"/>
    </row>
    <row customHeight="1" r="1065" ht="15.0">
      <c s="1" r="A1065"/>
      <c s="3" r="B1065"/>
      <c s="1" r="C1065"/>
      <c s="1" r="D1065"/>
      <c s="1" r="E1065"/>
    </row>
    <row customHeight="1" r="1066" ht="15.0">
      <c s="1" r="A1066"/>
      <c s="3" r="B1066"/>
      <c s="1" r="C1066"/>
      <c s="1" r="D1066"/>
      <c s="1" r="E1066"/>
    </row>
    <row customHeight="1" r="1067" ht="15.0">
      <c s="1" r="A1067"/>
      <c s="3" r="B1067"/>
      <c s="1" r="C1067"/>
      <c s="1" r="D1067"/>
      <c s="1" r="E1067"/>
    </row>
    <row customHeight="1" r="1068" ht="15.0">
      <c s="1" r="A1068"/>
      <c s="3" r="B1068"/>
      <c s="1" r="C1068"/>
      <c s="1" r="D1068"/>
      <c s="1" r="E1068"/>
    </row>
    <row customHeight="1" r="1069" ht="15.0">
      <c s="1" r="A1069"/>
      <c s="3" r="B1069"/>
      <c s="1" r="C1069"/>
      <c s="1" r="D1069"/>
      <c s="1" r="E1069"/>
    </row>
    <row customHeight="1" r="1070" ht="15.0">
      <c s="1" r="A1070"/>
      <c s="3" r="B1070"/>
      <c s="1" r="C1070"/>
      <c s="1" r="D1070"/>
      <c s="1" r="E1070"/>
    </row>
    <row customHeight="1" r="1071" ht="15.0">
      <c s="1" r="A1071"/>
      <c s="3" r="B1071"/>
      <c s="1" r="C1071"/>
      <c s="1" r="D1071"/>
      <c s="1" r="E1071"/>
    </row>
    <row customHeight="1" r="1072" ht="15.0">
      <c s="1" r="A1072"/>
      <c s="3" r="B1072"/>
      <c s="1" r="C1072"/>
      <c s="1" r="D1072"/>
      <c s="1" r="E1072"/>
    </row>
    <row customHeight="1" r="1073" ht="15.0">
      <c s="1" r="A1073"/>
      <c s="3" r="B1073"/>
      <c s="1" r="C1073"/>
      <c s="1" r="D1073"/>
      <c s="1" r="E1073"/>
    </row>
    <row customHeight="1" r="1074" ht="15.0">
      <c s="1" r="A1074"/>
      <c s="3" r="B1074"/>
      <c s="1" r="C1074"/>
      <c s="1" r="D1074"/>
      <c s="1" r="E1074"/>
    </row>
    <row customHeight="1" r="1075" ht="15.0">
      <c s="1" r="A1075"/>
      <c s="3" r="B1075"/>
      <c s="1" r="C1075"/>
      <c s="1" r="D1075"/>
      <c s="1" r="E1075"/>
    </row>
    <row customHeight="1" r="1076" ht="15.0">
      <c s="1" r="A1076"/>
      <c s="3" r="B1076"/>
      <c s="1" r="C1076"/>
      <c s="1" r="D1076"/>
      <c s="1" r="E1076"/>
    </row>
    <row customHeight="1" r="1077" ht="15.0">
      <c s="1" r="A1077"/>
      <c s="3" r="B1077"/>
      <c s="1" r="C1077"/>
      <c s="1" r="D1077"/>
      <c s="1" r="E1077"/>
    </row>
    <row customHeight="1" r="1078" ht="15.0">
      <c s="1" r="A1078"/>
      <c s="3" r="B1078"/>
      <c s="1" r="C1078"/>
      <c s="1" r="D1078"/>
      <c s="1" r="E1078"/>
    </row>
    <row customHeight="1" r="1079" ht="15.0">
      <c s="1" r="A1079"/>
      <c s="3" r="B1079"/>
      <c s="1" r="C1079"/>
      <c s="1" r="D1079"/>
      <c s="1" r="E1079"/>
    </row>
    <row customHeight="1" r="1080" ht="15.0">
      <c s="1" r="A1080"/>
      <c s="3" r="B1080"/>
      <c s="1" r="C1080"/>
      <c s="1" r="D1080"/>
      <c s="1" r="E1080"/>
    </row>
    <row customHeight="1" r="1081" ht="15.0">
      <c s="1" r="A1081"/>
      <c s="3" r="B1081"/>
      <c s="1" r="C1081"/>
      <c s="1" r="D1081"/>
      <c s="1" r="E1081"/>
    </row>
    <row customHeight="1" r="1082" ht="15.0">
      <c s="1" r="A1082"/>
      <c s="3" r="B1082"/>
      <c s="1" r="C1082"/>
      <c s="1" r="D1082"/>
      <c s="1" r="E1082"/>
    </row>
    <row customHeight="1" r="1083" ht="15.0">
      <c s="1" r="A1083"/>
      <c s="3" r="B1083"/>
      <c s="1" r="C1083"/>
      <c s="1" r="D1083"/>
      <c s="1" r="E1083"/>
    </row>
    <row customHeight="1" r="1084" ht="15.0">
      <c s="1" r="A1084"/>
      <c s="3" r="B1084"/>
      <c s="1" r="C1084"/>
      <c s="1" r="D1084"/>
      <c s="1" r="E1084"/>
    </row>
    <row customHeight="1" r="1085" ht="15.0">
      <c s="1" r="A1085"/>
      <c s="3" r="B1085"/>
      <c s="1" r="C1085"/>
      <c s="1" r="D1085"/>
      <c s="1" r="E1085"/>
    </row>
    <row customHeight="1" r="1086" ht="15.0">
      <c s="1" r="A1086"/>
      <c s="3" r="B1086"/>
      <c s="1" r="C1086"/>
      <c s="1" r="D1086"/>
      <c s="1" r="E1086"/>
    </row>
    <row customHeight="1" r="1087" ht="15.0">
      <c s="1" r="A1087"/>
      <c s="3" r="B1087"/>
      <c s="1" r="C1087"/>
      <c s="1" r="D1087"/>
      <c s="1" r="E1087"/>
    </row>
    <row customHeight="1" r="1088" ht="15.0">
      <c s="1" r="A1088"/>
      <c s="3" r="B1088"/>
      <c s="1" r="C1088"/>
      <c s="1" r="D1088"/>
      <c s="1" r="E1088"/>
    </row>
    <row customHeight="1" r="1089" ht="15.0">
      <c s="1" r="A1089"/>
      <c s="3" r="B1089"/>
      <c s="1" r="C1089"/>
      <c s="1" r="D1089"/>
      <c s="1" r="E1089"/>
    </row>
    <row customHeight="1" r="1090" ht="15.0">
      <c s="1" r="A1090"/>
      <c s="3" r="B1090"/>
      <c s="1" r="C1090"/>
      <c s="1" r="D1090"/>
      <c s="1" r="E1090"/>
    </row>
    <row customHeight="1" r="1091" ht="15.0">
      <c s="1" r="A1091"/>
      <c s="3" r="B1091"/>
      <c s="1" r="C1091"/>
      <c s="1" r="D1091"/>
      <c s="1" r="E1091"/>
    </row>
    <row customHeight="1" r="1092" ht="15.0">
      <c s="1" r="A1092"/>
      <c s="3" r="B1092"/>
      <c s="1" r="C1092"/>
      <c s="1" r="D1092"/>
      <c s="1" r="E1092"/>
    </row>
    <row customHeight="1" r="1093" ht="15.0">
      <c s="1" r="A1093"/>
      <c s="3" r="B1093"/>
      <c s="1" r="C1093"/>
      <c s="1" r="D1093"/>
      <c s="1" r="E1093"/>
    </row>
    <row customHeight="1" r="1094" ht="15.0">
      <c s="1" r="A1094"/>
      <c s="3" r="B1094"/>
      <c s="1" r="C1094"/>
      <c s="1" r="D1094"/>
      <c s="1" r="E1094"/>
    </row>
    <row customHeight="1" r="1095" ht="15.0">
      <c s="1" r="A1095"/>
      <c s="3" r="B1095"/>
      <c s="1" r="C1095"/>
      <c s="1" r="D1095"/>
      <c s="1" r="E1095"/>
    </row>
    <row customHeight="1" r="1096" ht="15.0">
      <c s="1" r="A1096"/>
      <c s="3" r="B1096"/>
      <c s="1" r="C1096"/>
      <c s="1" r="D1096"/>
      <c s="1" r="E1096"/>
    </row>
    <row customHeight="1" r="1097" ht="15.0">
      <c s="1" r="A1097"/>
      <c s="3" r="B1097"/>
      <c s="1" r="C1097"/>
      <c s="1" r="D1097"/>
      <c s="1" r="E1097"/>
    </row>
    <row customHeight="1" r="1098" ht="15.0">
      <c s="1" r="A1098"/>
      <c s="3" r="B1098"/>
      <c s="1" r="C1098"/>
      <c s="1" r="D1098"/>
      <c s="1" r="E1098"/>
    </row>
    <row customHeight="1" r="1099" ht="15.0">
      <c s="1" r="A1099"/>
      <c s="3" r="B1099"/>
      <c s="1" r="C1099"/>
      <c s="1" r="D1099"/>
      <c s="1" r="E1099"/>
    </row>
    <row customHeight="1" r="1100" ht="15.0">
      <c s="1" r="A1100"/>
      <c s="3" r="B1100"/>
      <c s="1" r="C1100"/>
      <c s="1" r="D1100"/>
      <c s="1" r="E1100"/>
    </row>
    <row customHeight="1" r="1101" ht="15.0">
      <c s="1" r="A1101"/>
      <c s="3" r="B1101"/>
      <c s="1" r="C1101"/>
      <c s="1" r="D1101"/>
      <c s="1" r="E1101"/>
    </row>
    <row customHeight="1" r="1102" ht="15.0">
      <c s="1" r="A1102"/>
      <c s="3" r="B1102"/>
      <c s="1" r="C1102"/>
      <c s="1" r="D1102"/>
      <c s="1" r="E1102"/>
    </row>
    <row customHeight="1" r="1103" ht="15.0">
      <c s="1" r="A1103"/>
      <c s="3" r="B1103"/>
      <c s="1" r="C1103"/>
      <c s="1" r="D1103"/>
      <c s="1" r="E1103"/>
    </row>
    <row customHeight="1" r="1104" ht="15.0">
      <c s="1" r="A1104"/>
      <c s="3" r="B1104"/>
      <c s="1" r="C1104"/>
      <c s="1" r="D1104"/>
      <c s="1" r="E1104"/>
    </row>
    <row customHeight="1" r="1105" ht="15.0">
      <c s="1" r="A1105"/>
      <c s="3" r="B1105"/>
      <c s="1" r="C1105"/>
      <c s="1" r="D1105"/>
      <c s="1" r="E1105"/>
    </row>
    <row customHeight="1" r="1106" ht="15.0">
      <c s="1" r="A1106"/>
      <c s="3" r="B1106"/>
      <c s="1" r="C1106"/>
      <c s="1" r="D1106"/>
      <c s="1" r="E1106"/>
    </row>
    <row customHeight="1" r="1107" ht="15.0">
      <c s="1" r="A1107"/>
      <c s="3" r="B1107"/>
      <c s="1" r="C1107"/>
      <c s="1" r="D1107"/>
      <c s="1" r="E1107"/>
    </row>
    <row customHeight="1" r="1108" ht="15.0">
      <c s="1" r="A1108"/>
      <c s="3" r="B1108"/>
      <c s="1" r="C1108"/>
      <c s="1" r="D1108"/>
      <c s="1" r="E1108"/>
    </row>
    <row customHeight="1" r="1109" ht="15.0">
      <c s="1" r="A1109"/>
      <c s="3" r="B1109"/>
      <c s="1" r="C1109"/>
      <c s="1" r="D1109"/>
      <c s="1" r="E1109"/>
    </row>
    <row customHeight="1" r="1110" ht="15.0">
      <c s="1" r="A1110"/>
      <c s="3" r="B1110"/>
      <c s="1" r="C1110"/>
      <c s="1" r="D1110"/>
      <c s="1" r="E1110"/>
    </row>
    <row customHeight="1" r="1111" ht="15.0">
      <c s="1" r="A1111"/>
      <c s="3" r="B1111"/>
      <c s="1" r="C1111"/>
      <c s="1" r="D1111"/>
      <c s="1" r="E1111"/>
    </row>
    <row customHeight="1" r="1112" ht="15.0">
      <c s="1" r="A1112"/>
      <c s="3" r="B1112"/>
      <c s="1" r="C1112"/>
      <c s="1" r="D1112"/>
      <c s="1" r="E1112"/>
    </row>
    <row customHeight="1" r="1113" ht="15.0">
      <c s="1" r="A1113"/>
      <c s="3" r="B1113"/>
      <c s="1" r="C1113"/>
      <c s="1" r="D1113"/>
      <c s="1" r="E1113"/>
    </row>
    <row customHeight="1" r="1114" ht="15.0">
      <c s="1" r="A1114"/>
      <c s="3" r="B1114"/>
      <c s="1" r="C1114"/>
      <c s="1" r="D1114"/>
      <c s="1" r="E1114"/>
    </row>
    <row customHeight="1" r="1115" ht="15.0">
      <c s="1" r="A1115"/>
      <c s="3" r="B1115"/>
      <c s="1" r="C1115"/>
      <c s="1" r="D1115"/>
      <c s="1" r="E1115"/>
    </row>
    <row customHeight="1" r="1116" ht="15.0">
      <c s="1" r="A1116"/>
      <c s="3" r="B1116"/>
      <c s="1" r="C1116"/>
      <c s="1" r="D1116"/>
      <c s="1" r="E1116"/>
    </row>
    <row customHeight="1" r="1117" ht="15.0">
      <c s="1" r="A1117"/>
      <c s="3" r="B1117"/>
      <c s="1" r="C1117"/>
      <c s="1" r="D1117"/>
      <c s="1" r="E1117"/>
    </row>
    <row customHeight="1" r="1118" ht="15.0">
      <c s="1" r="A1118"/>
      <c s="3" r="B1118"/>
      <c s="1" r="C1118"/>
      <c s="1" r="D1118"/>
      <c s="1" r="E1118"/>
    </row>
    <row customHeight="1" r="1119" ht="15.0">
      <c s="1" r="A1119"/>
      <c s="3" r="B1119"/>
      <c s="1" r="C1119"/>
      <c s="1" r="D1119"/>
      <c s="1" r="E1119"/>
    </row>
    <row customHeight="1" r="1120" ht="15.0">
      <c s="1" r="A1120"/>
      <c s="3" r="B1120"/>
      <c s="1" r="C1120"/>
      <c s="1" r="D1120"/>
      <c s="1" r="E1120"/>
    </row>
    <row customHeight="1" r="1121" ht="15.0">
      <c s="1" r="A1121"/>
      <c s="3" r="B1121"/>
      <c s="1" r="C1121"/>
      <c s="1" r="D1121"/>
      <c s="1" r="E1121"/>
    </row>
    <row customHeight="1" r="1122" ht="15.0">
      <c s="1" r="A1122"/>
      <c s="3" r="B1122"/>
      <c s="1" r="C1122"/>
      <c s="1" r="D1122"/>
      <c s="1" r="E1122"/>
    </row>
    <row customHeight="1" r="1123" ht="15.0">
      <c s="1" r="A1123"/>
      <c s="3" r="B1123"/>
      <c s="1" r="C1123"/>
      <c s="1" r="D1123"/>
      <c s="1" r="E1123"/>
    </row>
    <row customHeight="1" r="1124" ht="15.0">
      <c s="1" r="A1124"/>
      <c s="3" r="B1124"/>
      <c s="1" r="C1124"/>
      <c s="1" r="D1124"/>
      <c s="1" r="E1124"/>
    </row>
    <row customHeight="1" r="1125" ht="15.0">
      <c s="1" r="A1125"/>
      <c s="3" r="B1125"/>
      <c s="1" r="C1125"/>
      <c s="1" r="D1125"/>
      <c s="1" r="E1125"/>
    </row>
    <row customHeight="1" r="1126" ht="15.0">
      <c s="1" r="A1126"/>
      <c s="3" r="B1126"/>
      <c s="1" r="C1126"/>
      <c s="1" r="D1126"/>
      <c s="1" r="E1126"/>
    </row>
    <row customHeight="1" r="1127" ht="15.0">
      <c s="1" r="A1127"/>
      <c s="3" r="B1127"/>
      <c s="1" r="C1127"/>
      <c s="1" r="D1127"/>
      <c s="1" r="E1127"/>
    </row>
    <row customHeight="1" r="1128" ht="15.0">
      <c s="1" r="A1128"/>
      <c s="3" r="B1128"/>
      <c s="1" r="C1128"/>
      <c s="1" r="D1128"/>
      <c s="1" r="E1128"/>
    </row>
    <row customHeight="1" r="1129" ht="15.0">
      <c s="1" r="A1129"/>
      <c s="3" r="B1129"/>
      <c s="1" r="C1129"/>
      <c s="1" r="D1129"/>
      <c s="1" r="E1129"/>
    </row>
    <row customHeight="1" r="1130" ht="15.0">
      <c s="1" r="A1130"/>
      <c s="3" r="B1130"/>
      <c s="1" r="C1130"/>
      <c s="1" r="D1130"/>
      <c s="1" r="E1130"/>
    </row>
    <row customHeight="1" r="1131" ht="15.0">
      <c s="1" r="A1131"/>
      <c s="3" r="B1131"/>
      <c s="1" r="C1131"/>
      <c s="1" r="D1131"/>
      <c s="1" r="E1131"/>
    </row>
    <row customHeight="1" r="1132" ht="15.0">
      <c s="1" r="A1132"/>
      <c s="3" r="B1132"/>
      <c s="1" r="C1132"/>
      <c s="1" r="D1132"/>
      <c s="1" r="E1132"/>
    </row>
    <row customHeight="1" r="1133" ht="15.0">
      <c s="1" r="A1133"/>
      <c s="3" r="B1133"/>
      <c s="1" r="C1133"/>
      <c s="1" r="D1133"/>
      <c s="1" r="E1133"/>
    </row>
    <row customHeight="1" r="1134" ht="15.0">
      <c s="1" r="A1134"/>
      <c s="3" r="B1134"/>
      <c s="1" r="C1134"/>
      <c s="1" r="D1134"/>
      <c s="1" r="E1134"/>
    </row>
    <row customHeight="1" r="1135" ht="15.0">
      <c s="1" r="A1135"/>
      <c s="3" r="B1135"/>
      <c s="1" r="C1135"/>
      <c s="1" r="D1135"/>
      <c s="1" r="E1135"/>
    </row>
    <row customHeight="1" r="1136" ht="15.0">
      <c s="1" r="A1136"/>
      <c s="3" r="B1136"/>
      <c s="1" r="C1136"/>
      <c s="1" r="D1136"/>
      <c s="1" r="E1136"/>
    </row>
    <row customHeight="1" r="1137" ht="15.0">
      <c s="1" r="A1137"/>
      <c s="3" r="B1137"/>
      <c s="1" r="C1137"/>
      <c s="1" r="D1137"/>
      <c s="1" r="E1137"/>
    </row>
    <row customHeight="1" r="1138" ht="15.0">
      <c s="1" r="A1138"/>
      <c s="3" r="B1138"/>
      <c s="1" r="C1138"/>
      <c s="1" r="D1138"/>
      <c s="1" r="E1138"/>
    </row>
    <row customHeight="1" r="1139" ht="15.0">
      <c s="1" r="A1139"/>
      <c s="3" r="B1139"/>
      <c s="1" r="C1139"/>
      <c s="1" r="D1139"/>
      <c s="1" r="E1139"/>
    </row>
    <row customHeight="1" r="1140" ht="15.0">
      <c s="1" r="A1140"/>
      <c s="3" r="B1140"/>
      <c s="1" r="C1140"/>
      <c s="1" r="D1140"/>
      <c s="1" r="E1140"/>
    </row>
    <row customHeight="1" r="1141" ht="15.0">
      <c s="1" r="A1141"/>
      <c s="3" r="B1141"/>
      <c s="1" r="C1141"/>
      <c s="1" r="D1141"/>
      <c s="1" r="E1141"/>
    </row>
    <row customHeight="1" r="1142" ht="15.0">
      <c s="1" r="A1142"/>
      <c s="3" r="B1142"/>
      <c s="1" r="C1142"/>
      <c s="1" r="D1142"/>
      <c s="1" r="E1142"/>
    </row>
    <row customHeight="1" r="1143" ht="15.0">
      <c s="1" r="A1143"/>
      <c s="3" r="B1143"/>
      <c s="1" r="C1143"/>
      <c s="1" r="D1143"/>
      <c s="1" r="E1143"/>
    </row>
    <row customHeight="1" r="1144" ht="15.0">
      <c s="1" r="A1144"/>
      <c s="3" r="B1144"/>
      <c s="1" r="C1144"/>
      <c s="1" r="D1144"/>
      <c s="1" r="E1144"/>
    </row>
    <row customHeight="1" r="1145" ht="15.0">
      <c s="1" r="A1145"/>
      <c s="3" r="B1145"/>
      <c s="1" r="C1145"/>
      <c s="1" r="D1145"/>
      <c s="1" r="E1145"/>
    </row>
    <row customHeight="1" r="1146" ht="15.0">
      <c s="1" r="A1146"/>
      <c s="3" r="B1146"/>
      <c s="1" r="C1146"/>
      <c s="1" r="D1146"/>
      <c s="1" r="E1146"/>
    </row>
    <row customHeight="1" r="1147" ht="15.0">
      <c s="1" r="A1147"/>
      <c s="3" r="B1147"/>
      <c s="1" r="C1147"/>
      <c s="1" r="D1147"/>
      <c s="1" r="E1147"/>
    </row>
    <row customHeight="1" r="1148" ht="15.0">
      <c s="1" r="A1148"/>
      <c s="3" r="B1148"/>
      <c s="1" r="C1148"/>
      <c s="1" r="D1148"/>
      <c s="1" r="E1148"/>
    </row>
    <row customHeight="1" r="1149" ht="15.0">
      <c s="1" r="A1149"/>
      <c s="3" r="B1149"/>
      <c s="1" r="C1149"/>
      <c s="1" r="D1149"/>
      <c s="1" r="E1149"/>
    </row>
    <row customHeight="1" r="1150" ht="15.0">
      <c s="1" r="A1150"/>
      <c s="3" r="B1150"/>
      <c s="1" r="C1150"/>
      <c s="1" r="D1150"/>
      <c s="1" r="E1150"/>
    </row>
    <row customHeight="1" r="1151" ht="15.0">
      <c s="1" r="A1151"/>
      <c s="3" r="B1151"/>
      <c s="1" r="C1151"/>
      <c s="1" r="D1151"/>
      <c s="1" r="E1151"/>
    </row>
    <row customHeight="1" r="1152" ht="15.0">
      <c s="1" r="A1152"/>
      <c s="3" r="B1152"/>
      <c s="1" r="C1152"/>
      <c s="1" r="D1152"/>
      <c s="1" r="E1152"/>
    </row>
    <row customHeight="1" r="1153" ht="15.0">
      <c s="1" r="A1153"/>
      <c s="3" r="B1153"/>
      <c s="1" r="C1153"/>
      <c s="1" r="D1153"/>
      <c s="1" r="E1153"/>
    </row>
    <row customHeight="1" r="1154" ht="15.0">
      <c s="1" r="A1154"/>
      <c s="3" r="B1154"/>
      <c s="1" r="C1154"/>
      <c s="1" r="D1154"/>
      <c s="1" r="E1154"/>
    </row>
    <row customHeight="1" r="1155" ht="15.0">
      <c s="1" r="A1155"/>
      <c s="3" r="B1155"/>
      <c s="1" r="C1155"/>
      <c s="1" r="D1155"/>
      <c s="1" r="E1155"/>
    </row>
    <row customHeight="1" r="1156" ht="15.0">
      <c s="1" r="A1156"/>
      <c s="3" r="B1156"/>
      <c s="1" r="C1156"/>
      <c s="1" r="D1156"/>
      <c s="1" r="E1156"/>
    </row>
    <row customHeight="1" r="1157" ht="15.0">
      <c s="1" r="A1157"/>
      <c s="3" r="B1157"/>
      <c s="1" r="C1157"/>
      <c s="1" r="D1157"/>
      <c s="1" r="E1157"/>
    </row>
    <row customHeight="1" r="1158" ht="15.0">
      <c s="1" r="A1158"/>
      <c s="3" r="B1158"/>
      <c s="1" r="C1158"/>
      <c s="1" r="D1158"/>
      <c s="1" r="E1158"/>
    </row>
    <row customHeight="1" r="1159" ht="15.0">
      <c s="1" r="A1159"/>
      <c s="3" r="B1159"/>
      <c s="1" r="C1159"/>
      <c s="1" r="D1159"/>
      <c s="1" r="E1159"/>
    </row>
    <row customHeight="1" r="1160" ht="15.0">
      <c s="1" r="A1160"/>
      <c s="3" r="B1160"/>
      <c s="1" r="C1160"/>
      <c s="1" r="D1160"/>
      <c s="1" r="E1160"/>
    </row>
    <row customHeight="1" r="1161" ht="15.0">
      <c s="1" r="A1161"/>
      <c s="3" r="B1161"/>
      <c s="1" r="C1161"/>
      <c s="1" r="D1161"/>
      <c s="1" r="E1161"/>
    </row>
    <row customHeight="1" r="1162" ht="15.0">
      <c s="1" r="A1162"/>
      <c s="3" r="B1162"/>
      <c s="1" r="C1162"/>
      <c s="1" r="D1162"/>
      <c s="1" r="E1162"/>
    </row>
    <row customHeight="1" r="1163" ht="15.0">
      <c s="1" r="A1163"/>
      <c s="3" r="B1163"/>
      <c s="1" r="C1163"/>
      <c s="1" r="D1163"/>
      <c s="1" r="E1163"/>
    </row>
    <row customHeight="1" r="1164" ht="15.0">
      <c s="1" r="A1164"/>
      <c s="3" r="B1164"/>
      <c s="1" r="C1164"/>
      <c s="1" r="D1164"/>
      <c s="1" r="E1164"/>
    </row>
    <row customHeight="1" r="1165" ht="15.0">
      <c s="1" r="A1165"/>
      <c s="3" r="B1165"/>
      <c s="1" r="C1165"/>
      <c s="1" r="D1165"/>
      <c s="1" r="E1165"/>
    </row>
    <row customHeight="1" r="1166" ht="15.0">
      <c s="1" r="A1166"/>
      <c s="3" r="B1166"/>
      <c s="1" r="C1166"/>
      <c s="1" r="D1166"/>
      <c s="1" r="E1166"/>
    </row>
    <row customHeight="1" r="1167" ht="15.0">
      <c s="1" r="A1167"/>
      <c s="3" r="B1167"/>
      <c s="1" r="C1167"/>
      <c s="1" r="D1167"/>
      <c s="1" r="E1167"/>
    </row>
    <row customHeight="1" r="1168" ht="15.0">
      <c s="1" r="A1168"/>
      <c s="3" r="B1168"/>
      <c s="1" r="C1168"/>
      <c s="1" r="D1168"/>
      <c s="1" r="E1168"/>
    </row>
    <row customHeight="1" r="1169" ht="15.0">
      <c s="1" r="A1169"/>
      <c s="3" r="B1169"/>
      <c s="1" r="C1169"/>
      <c s="1" r="D1169"/>
      <c s="1" r="E1169"/>
    </row>
    <row customHeight="1" r="1170" ht="15.0">
      <c s="1" r="A1170"/>
      <c s="3" r="B1170"/>
      <c s="1" r="C1170"/>
      <c s="1" r="D1170"/>
      <c s="1" r="E1170"/>
    </row>
    <row customHeight="1" r="1171" ht="15.0">
      <c s="1" r="A1171"/>
      <c s="3" r="B1171"/>
      <c s="1" r="C1171"/>
      <c s="1" r="D1171"/>
      <c s="1" r="E1171"/>
    </row>
    <row customHeight="1" r="1172" ht="15.0">
      <c s="1" r="A1172"/>
      <c s="3" r="B1172"/>
      <c s="1" r="C1172"/>
      <c s="1" r="D1172"/>
      <c s="1" r="E1172"/>
    </row>
    <row customHeight="1" r="1173" ht="15.0">
      <c s="1" r="A1173"/>
      <c s="3" r="B1173"/>
      <c s="1" r="C1173"/>
      <c s="1" r="D1173"/>
      <c s="1" r="E1173"/>
    </row>
    <row customHeight="1" r="1174" ht="15.0">
      <c s="1" r="A1174"/>
      <c s="3" r="B1174"/>
      <c s="1" r="C1174"/>
      <c s="1" r="D1174"/>
      <c s="1" r="E1174"/>
    </row>
    <row customHeight="1" r="1175" ht="15.0">
      <c s="1" r="A1175"/>
      <c s="3" r="B1175"/>
      <c s="1" r="C1175"/>
      <c s="1" r="D1175"/>
      <c s="1" r="E1175"/>
    </row>
    <row customHeight="1" r="1176" ht="15.0">
      <c s="1" r="A1176"/>
      <c s="3" r="B1176"/>
      <c s="1" r="C1176"/>
      <c s="1" r="D1176"/>
      <c s="1" r="E1176"/>
    </row>
    <row customHeight="1" r="1177" ht="15.0">
      <c s="1" r="A1177"/>
      <c s="3" r="B1177"/>
      <c s="1" r="C1177"/>
      <c s="1" r="D1177"/>
      <c s="1" r="E1177"/>
    </row>
    <row customHeight="1" r="1178" ht="15.0">
      <c s="1" r="A1178"/>
      <c s="3" r="B1178"/>
      <c s="1" r="C1178"/>
      <c s="1" r="D1178"/>
      <c s="1" r="E1178"/>
    </row>
    <row customHeight="1" r="1179" ht="15.0">
      <c s="1" r="A1179"/>
      <c s="3" r="B1179"/>
      <c s="1" r="C1179"/>
      <c s="1" r="D1179"/>
      <c s="1" r="E1179"/>
    </row>
    <row customHeight="1" r="1180" ht="15.0">
      <c s="1" r="A1180"/>
      <c s="3" r="B1180"/>
      <c s="1" r="C1180"/>
      <c s="1" r="D1180"/>
      <c s="1" r="E1180"/>
    </row>
    <row customHeight="1" r="1181" ht="15.0">
      <c s="1" r="A1181"/>
      <c s="3" r="B1181"/>
      <c s="1" r="C1181"/>
      <c s="1" r="D1181"/>
      <c s="1" r="E1181"/>
    </row>
    <row customHeight="1" r="1182" ht="15.0">
      <c s="1" r="A1182"/>
      <c s="3" r="B1182"/>
      <c s="1" r="C1182"/>
      <c s="1" r="D1182"/>
      <c s="1" r="E1182"/>
    </row>
    <row customHeight="1" r="1183" ht="15.0">
      <c s="1" r="A1183"/>
      <c s="3" r="B1183"/>
      <c s="1" r="C1183"/>
      <c s="1" r="D1183"/>
      <c s="1" r="E1183"/>
    </row>
    <row customHeight="1" r="1184" ht="15.0">
      <c s="1" r="A1184"/>
      <c s="3" r="B1184"/>
      <c s="1" r="C1184"/>
      <c s="1" r="D1184"/>
      <c s="1" r="E1184"/>
    </row>
    <row customHeight="1" r="1185" ht="15.0">
      <c s="1" r="A1185"/>
      <c s="3" r="B1185"/>
      <c s="1" r="C1185"/>
      <c s="1" r="D1185"/>
      <c s="1" r="E1185"/>
    </row>
    <row customHeight="1" r="1186" ht="15.0">
      <c s="1" r="A1186"/>
      <c s="3" r="B1186"/>
      <c s="1" r="C1186"/>
      <c s="1" r="D1186"/>
      <c s="1" r="E1186"/>
    </row>
    <row customHeight="1" r="1187" ht="15.0">
      <c s="1" r="A1187"/>
      <c s="3" r="B1187"/>
      <c s="1" r="C1187"/>
      <c s="1" r="D1187"/>
      <c s="1" r="E1187"/>
    </row>
    <row customHeight="1" r="1188" ht="15.0">
      <c s="1" r="A1188"/>
      <c s="3" r="B1188"/>
      <c s="1" r="C1188"/>
      <c s="1" r="D1188"/>
      <c s="1" r="E1188"/>
    </row>
    <row customHeight="1" r="1189" ht="15.0">
      <c s="1" r="A1189"/>
      <c s="3" r="B1189"/>
      <c s="1" r="C1189"/>
      <c s="1" r="D1189"/>
      <c s="1" r="E1189"/>
    </row>
    <row customHeight="1" r="1190" ht="15.0">
      <c s="1" r="A1190"/>
      <c s="3" r="B1190"/>
      <c s="1" r="C1190"/>
      <c s="1" r="D1190"/>
      <c s="1" r="E1190"/>
    </row>
    <row customHeight="1" r="1191" ht="15.0">
      <c s="1" r="A1191"/>
      <c s="3" r="B1191"/>
      <c s="1" r="C1191"/>
      <c s="1" r="D1191"/>
      <c s="1" r="E1191"/>
    </row>
    <row customHeight="1" r="1192" ht="15.0">
      <c s="1" r="A1192"/>
      <c s="3" r="B1192"/>
      <c s="1" r="C1192"/>
      <c s="1" r="D1192"/>
      <c s="1" r="E1192"/>
    </row>
    <row customHeight="1" r="1193" ht="15.0">
      <c s="1" r="A1193"/>
      <c s="3" r="B1193"/>
      <c s="1" r="C1193"/>
      <c s="1" r="D1193"/>
      <c s="1" r="E1193"/>
    </row>
    <row customHeight="1" r="1194" ht="15.0">
      <c s="1" r="A1194"/>
      <c s="3" r="B1194"/>
      <c s="1" r="C1194"/>
      <c s="1" r="D1194"/>
      <c s="1" r="E1194"/>
    </row>
    <row customHeight="1" r="1195" ht="15.0">
      <c s="1" r="A1195"/>
      <c s="3" r="B1195"/>
      <c s="1" r="C1195"/>
      <c s="1" r="D1195"/>
      <c s="1" r="E1195"/>
    </row>
    <row customHeight="1" r="1196" ht="15.0">
      <c s="1" r="A1196"/>
      <c s="3" r="B1196"/>
      <c s="1" r="C1196"/>
      <c s="1" r="D1196"/>
      <c s="1" r="E1196"/>
    </row>
    <row customHeight="1" r="1197" ht="15.0">
      <c s="1" r="A1197"/>
      <c s="3" r="B1197"/>
      <c s="1" r="C1197"/>
      <c s="1" r="D1197"/>
      <c s="1" r="E1197"/>
    </row>
    <row customHeight="1" r="1198" ht="15.0">
      <c s="1" r="A1198"/>
      <c s="3" r="B1198"/>
      <c s="1" r="C1198"/>
      <c s="1" r="D1198"/>
      <c s="1" r="E1198"/>
    </row>
    <row customHeight="1" r="1199" ht="15.0">
      <c s="1" r="A1199"/>
      <c s="3" r="B1199"/>
      <c s="1" r="C1199"/>
      <c s="1" r="D1199"/>
      <c s="1" r="E1199"/>
    </row>
    <row customHeight="1" r="1200" ht="15.0">
      <c s="1" r="A1200"/>
      <c s="3" r="B1200"/>
      <c s="1" r="C1200"/>
      <c s="1" r="D1200"/>
      <c s="1" r="E1200"/>
    </row>
    <row customHeight="1" r="1201" ht="15.0">
      <c s="1" r="A1201"/>
      <c s="3" r="B1201"/>
      <c s="1" r="C1201"/>
      <c s="1" r="D1201"/>
      <c s="1" r="E1201"/>
    </row>
    <row customHeight="1" r="1202" ht="15.0">
      <c s="1" r="A1202"/>
      <c s="3" r="B1202"/>
      <c s="1" r="C1202"/>
      <c s="1" r="D1202"/>
      <c s="1" r="E1202"/>
    </row>
    <row customHeight="1" r="1203" ht="15.0">
      <c s="1" r="A1203"/>
      <c s="3" r="B1203"/>
      <c s="1" r="C1203"/>
      <c s="1" r="D1203"/>
      <c s="1" r="E1203"/>
    </row>
    <row customHeight="1" r="1204" ht="15.0">
      <c s="1" r="A1204"/>
      <c s="3" r="B1204"/>
      <c s="1" r="C1204"/>
      <c s="1" r="D1204"/>
      <c s="1" r="E1204"/>
    </row>
    <row customHeight="1" r="1205" ht="15.0">
      <c s="1" r="A1205"/>
      <c s="3" r="B1205"/>
      <c s="1" r="C1205"/>
      <c s="1" r="D1205"/>
      <c s="1" r="E1205"/>
    </row>
    <row customHeight="1" r="1206" ht="15.0">
      <c s="1" r="A1206"/>
      <c s="3" r="B1206"/>
      <c s="1" r="C1206"/>
      <c s="1" r="D1206"/>
      <c s="1" r="E1206"/>
    </row>
    <row customHeight="1" r="1207" ht="15.0">
      <c s="1" r="A1207"/>
      <c s="3" r="B1207"/>
      <c s="1" r="C1207"/>
      <c s="1" r="D1207"/>
      <c s="1" r="E1207"/>
    </row>
    <row customHeight="1" r="1208" ht="15.0">
      <c s="1" r="A1208"/>
      <c s="3" r="B1208"/>
      <c s="1" r="C1208"/>
      <c s="1" r="D1208"/>
      <c s="1" r="E1208"/>
    </row>
    <row customHeight="1" r="1209" ht="15.0">
      <c s="1" r="A1209"/>
      <c s="3" r="B1209"/>
      <c s="1" r="C1209"/>
      <c s="1" r="D1209"/>
      <c s="1" r="E1209"/>
    </row>
    <row customHeight="1" r="1210" ht="15.0">
      <c s="1" r="A1210"/>
      <c s="3" r="B1210"/>
      <c s="1" r="C1210"/>
      <c s="1" r="D1210"/>
      <c s="1" r="E1210"/>
    </row>
    <row customHeight="1" r="1211" ht="15.0">
      <c s="1" r="A1211"/>
      <c s="3" r="B1211"/>
      <c s="1" r="C1211"/>
      <c s="1" r="D1211"/>
      <c s="1" r="E1211"/>
    </row>
    <row customHeight="1" r="1212" ht="15.0">
      <c s="1" r="A1212"/>
      <c s="3" r="B1212"/>
      <c s="1" r="C1212"/>
      <c s="1" r="D1212"/>
      <c s="1" r="E1212"/>
    </row>
    <row customHeight="1" r="1213" ht="15.0">
      <c s="1" r="A1213"/>
      <c s="3" r="B1213"/>
      <c s="1" r="C1213"/>
      <c s="1" r="D1213"/>
      <c s="1" r="E1213"/>
    </row>
    <row customHeight="1" r="1214" ht="15.0">
      <c s="1" r="A1214"/>
      <c s="3" r="B1214"/>
      <c s="1" r="C1214"/>
      <c s="1" r="D1214"/>
      <c s="1" r="E1214"/>
    </row>
    <row customHeight="1" r="1215" ht="15.0">
      <c s="1" r="A1215"/>
      <c s="3" r="B1215"/>
      <c s="1" r="C1215"/>
      <c s="1" r="D1215"/>
      <c s="1" r="E1215"/>
    </row>
    <row customHeight="1" r="1216" ht="15.0">
      <c s="1" r="A1216"/>
      <c s="3" r="B1216"/>
      <c s="1" r="C1216"/>
      <c s="1" r="D1216"/>
      <c s="1" r="E1216"/>
    </row>
    <row customHeight="1" r="1217" ht="15.0">
      <c s="1" r="A1217"/>
      <c s="3" r="B1217"/>
      <c s="1" r="C1217"/>
      <c s="1" r="D1217"/>
      <c s="1" r="E1217"/>
    </row>
    <row customHeight="1" r="1218" ht="15.0">
      <c s="1" r="A1218"/>
      <c s="3" r="B1218"/>
      <c s="1" r="C1218"/>
      <c s="1" r="D1218"/>
      <c s="1" r="E1218"/>
    </row>
    <row customHeight="1" r="1219" ht="15.0">
      <c s="1" r="A1219"/>
      <c s="3" r="B1219"/>
      <c s="1" r="C1219"/>
      <c s="1" r="D1219"/>
      <c s="1" r="E1219"/>
    </row>
    <row customHeight="1" r="1220" ht="15.0">
      <c s="1" r="A1220"/>
      <c s="3" r="B1220"/>
      <c s="1" r="C1220"/>
      <c s="1" r="D1220"/>
      <c s="1" r="E1220"/>
    </row>
    <row customHeight="1" r="1221" ht="15.0">
      <c s="1" r="A1221"/>
      <c s="3" r="B1221"/>
      <c s="1" r="C1221"/>
      <c s="1" r="D1221"/>
      <c s="1" r="E1221"/>
    </row>
    <row customHeight="1" r="1222" ht="15.0">
      <c s="1" r="A1222"/>
      <c s="3" r="B1222"/>
      <c s="1" r="C1222"/>
      <c s="1" r="D1222"/>
      <c s="1" r="E1222"/>
    </row>
    <row customHeight="1" r="1223" ht="15.0">
      <c s="1" r="A1223"/>
      <c s="3" r="B1223"/>
      <c s="1" r="C1223"/>
      <c s="1" r="D1223"/>
      <c s="1" r="E1223"/>
    </row>
    <row customHeight="1" r="1224" ht="15.0">
      <c s="1" r="A1224"/>
      <c s="3" r="B1224"/>
      <c s="1" r="C1224"/>
      <c s="1" r="D1224"/>
      <c s="1" r="E1224"/>
    </row>
    <row customHeight="1" r="1225" ht="15.0">
      <c s="1" r="A1225"/>
      <c s="3" r="B1225"/>
      <c s="1" r="C1225"/>
      <c s="1" r="D1225"/>
      <c s="1" r="E1225"/>
    </row>
    <row customHeight="1" r="1226" ht="15.0">
      <c s="1" r="A1226"/>
      <c s="3" r="B1226"/>
      <c s="1" r="C1226"/>
      <c s="1" r="D1226"/>
      <c s="1" r="E1226"/>
    </row>
    <row customHeight="1" r="1227" ht="15.0">
      <c s="1" r="A1227"/>
      <c s="3" r="B1227"/>
      <c s="1" r="C1227"/>
      <c s="1" r="D1227"/>
      <c s="1" r="E1227"/>
    </row>
    <row customHeight="1" r="1228" ht="15.0">
      <c s="1" r="A1228"/>
      <c s="3" r="B1228"/>
      <c s="1" r="C1228"/>
      <c s="1" r="D1228"/>
      <c s="1" r="E1228"/>
    </row>
    <row customHeight="1" r="1229" ht="15.0">
      <c s="1" r="A1229"/>
      <c s="3" r="B1229"/>
      <c s="1" r="C1229"/>
      <c s="1" r="D1229"/>
      <c s="1" r="E1229"/>
    </row>
    <row customHeight="1" r="1230" ht="15.0">
      <c s="1" r="A1230"/>
      <c s="3" r="B1230"/>
      <c s="1" r="C1230"/>
      <c s="1" r="D1230"/>
      <c s="1" r="E1230"/>
    </row>
    <row customHeight="1" r="1231" ht="15.0">
      <c s="1" r="A1231"/>
      <c s="3" r="B1231"/>
      <c s="1" r="C1231"/>
      <c s="1" r="D1231"/>
      <c s="1" r="E1231"/>
    </row>
    <row customHeight="1" r="1232" ht="15.0">
      <c s="1" r="A1232"/>
      <c s="3" r="B1232"/>
      <c s="1" r="C1232"/>
      <c s="1" r="D1232"/>
      <c s="1" r="E1232"/>
    </row>
    <row customHeight="1" r="1233" ht="15.0">
      <c s="1" r="A1233"/>
      <c s="3" r="B1233"/>
      <c s="1" r="C1233"/>
      <c s="1" r="D1233"/>
      <c s="1" r="E1233"/>
    </row>
    <row customHeight="1" r="1234" ht="15.0">
      <c s="1" r="A1234"/>
      <c s="3" r="B1234"/>
      <c s="1" r="C1234"/>
      <c s="1" r="D1234"/>
      <c s="1" r="E1234"/>
    </row>
    <row customHeight="1" r="1235" ht="15.0">
      <c s="1" r="A1235"/>
      <c s="3" r="B1235"/>
      <c s="1" r="C1235"/>
      <c s="1" r="D1235"/>
      <c s="1" r="E1235"/>
    </row>
    <row customHeight="1" r="1236" ht="15.0">
      <c s="1" r="A1236"/>
      <c s="3" r="B1236"/>
      <c s="1" r="C1236"/>
      <c s="1" r="D1236"/>
      <c s="1" r="E1236"/>
    </row>
    <row customHeight="1" r="1237" ht="15.0">
      <c s="1" r="A1237"/>
      <c s="3" r="B1237"/>
      <c s="1" r="C1237"/>
      <c s="1" r="D1237"/>
      <c s="1" r="E1237"/>
    </row>
    <row customHeight="1" r="1238" ht="15.0">
      <c s="1" r="A1238"/>
      <c s="3" r="B1238"/>
      <c s="1" r="C1238"/>
      <c s="1" r="D1238"/>
      <c s="1" r="E1238"/>
    </row>
    <row customHeight="1" r="1239" ht="15.0">
      <c s="1" r="A1239"/>
      <c s="3" r="B1239"/>
      <c s="1" r="C1239"/>
      <c s="1" r="D1239"/>
      <c s="1" r="E1239"/>
    </row>
    <row customHeight="1" r="1240" ht="15.0">
      <c s="1" r="A1240"/>
      <c s="3" r="B1240"/>
      <c s="1" r="C1240"/>
      <c s="1" r="D1240"/>
      <c s="1" r="E1240"/>
    </row>
    <row customHeight="1" r="1241" ht="15.0">
      <c s="1" r="A1241"/>
      <c s="3" r="B1241"/>
      <c s="1" r="C1241"/>
      <c s="1" r="D1241"/>
      <c s="1" r="E1241"/>
    </row>
    <row customHeight="1" r="1242" ht="15.0">
      <c s="1" r="A1242"/>
      <c s="3" r="B1242"/>
      <c s="1" r="C1242"/>
      <c s="1" r="D1242"/>
      <c s="1" r="E1242"/>
    </row>
    <row customHeight="1" r="1243" ht="15.0">
      <c s="1" r="A1243"/>
      <c s="3" r="B1243"/>
      <c s="1" r="C1243"/>
      <c s="1" r="D1243"/>
      <c s="1" r="E1243"/>
    </row>
    <row customHeight="1" r="1244" ht="15.0">
      <c s="1" r="A1244"/>
      <c s="3" r="B1244"/>
      <c s="1" r="C1244"/>
      <c s="1" r="D1244"/>
      <c s="1" r="E1244"/>
    </row>
    <row customHeight="1" r="1245" ht="15.0">
      <c s="1" r="A1245"/>
      <c s="3" r="B1245"/>
      <c s="1" r="C1245"/>
      <c s="1" r="D1245"/>
      <c s="1" r="E1245"/>
    </row>
    <row customHeight="1" r="1246" ht="15.0">
      <c s="1" r="A1246"/>
      <c s="3" r="B1246"/>
      <c s="1" r="C1246"/>
      <c s="1" r="D1246"/>
      <c s="1" r="E1246"/>
    </row>
    <row customHeight="1" r="1247" ht="15.0">
      <c s="1" r="A1247"/>
      <c s="3" r="B1247"/>
      <c s="1" r="C1247"/>
      <c s="1" r="D1247"/>
      <c s="1" r="E1247"/>
    </row>
    <row customHeight="1" r="1248" ht="15.0">
      <c s="1" r="A1248"/>
      <c s="3" r="B1248"/>
      <c s="1" r="C1248"/>
      <c s="1" r="D1248"/>
      <c s="1" r="E1248"/>
    </row>
    <row customHeight="1" r="1249" ht="15.0">
      <c s="1" r="A1249"/>
      <c s="3" r="B1249"/>
      <c s="1" r="C1249"/>
      <c s="1" r="D1249"/>
      <c s="1" r="E1249"/>
    </row>
    <row customHeight="1" r="1250" ht="15.0">
      <c s="1" r="A1250"/>
      <c s="3" r="B1250"/>
      <c s="1" r="C1250"/>
      <c s="1" r="D1250"/>
      <c s="1" r="E1250"/>
    </row>
    <row customHeight="1" r="1251" ht="15.0">
      <c s="1" r="A1251"/>
      <c s="3" r="B1251"/>
      <c s="1" r="C1251"/>
      <c s="1" r="D1251"/>
      <c s="1" r="E1251"/>
    </row>
    <row customHeight="1" r="1252" ht="15.0">
      <c s="1" r="A1252"/>
      <c s="3" r="B1252"/>
      <c s="1" r="C1252"/>
      <c s="1" r="D1252"/>
      <c s="1" r="E1252"/>
    </row>
    <row customHeight="1" r="1253" ht="15.0">
      <c s="1" r="A1253"/>
      <c s="3" r="B1253"/>
      <c s="1" r="C1253"/>
      <c s="1" r="D1253"/>
      <c s="1" r="E1253"/>
    </row>
    <row customHeight="1" r="1254" ht="15.0">
      <c s="1" r="A1254"/>
      <c s="3" r="B1254"/>
      <c s="1" r="C1254"/>
      <c s="1" r="D1254"/>
      <c s="1" r="E1254"/>
    </row>
    <row customHeight="1" r="1255" ht="15.0">
      <c s="1" r="A1255"/>
      <c s="3" r="B1255"/>
      <c s="1" r="C1255"/>
      <c s="1" r="D1255"/>
      <c s="1" r="E1255"/>
    </row>
    <row customHeight="1" r="1256" ht="15.0">
      <c s="1" r="A1256"/>
      <c s="3" r="B1256"/>
      <c s="1" r="C1256"/>
      <c s="1" r="D1256"/>
      <c s="1" r="E1256"/>
    </row>
    <row customHeight="1" r="1257" ht="15.0">
      <c s="1" r="A1257"/>
      <c s="3" r="B1257"/>
      <c s="1" r="C1257"/>
      <c s="1" r="D1257"/>
      <c s="1" r="E1257"/>
    </row>
    <row customHeight="1" r="1258" ht="15.0">
      <c s="1" r="A1258"/>
      <c s="3" r="B1258"/>
      <c s="1" r="C1258"/>
      <c s="1" r="D1258"/>
      <c s="1" r="E1258"/>
    </row>
    <row customHeight="1" r="1259" ht="15.0">
      <c s="1" r="A1259"/>
      <c s="3" r="B1259"/>
      <c s="1" r="C1259"/>
      <c s="1" r="D1259"/>
      <c s="1" r="E1259"/>
    </row>
    <row customHeight="1" r="1260" ht="15.0">
      <c s="1" r="A1260"/>
      <c s="3" r="B1260"/>
      <c s="1" r="C1260"/>
      <c s="1" r="D1260"/>
      <c s="1" r="E1260"/>
    </row>
    <row customHeight="1" r="1261" ht="15.0">
      <c s="1" r="A1261"/>
      <c s="3" r="B1261"/>
      <c s="1" r="C1261"/>
      <c s="1" r="D1261"/>
      <c s="1" r="E1261"/>
    </row>
    <row customHeight="1" r="1262" ht="15.0">
      <c s="1" r="A1262"/>
      <c s="3" r="B1262"/>
      <c s="1" r="C1262"/>
      <c s="1" r="D1262"/>
      <c s="1" r="E1262"/>
    </row>
    <row customHeight="1" r="1263" ht="15.0">
      <c s="1" r="A1263"/>
      <c s="3" r="B1263"/>
      <c s="1" r="C1263"/>
      <c s="1" r="D1263"/>
      <c s="1" r="E1263"/>
    </row>
    <row customHeight="1" r="1264" ht="15.0">
      <c s="1" r="A1264"/>
      <c s="3" r="B1264"/>
      <c s="1" r="C1264"/>
      <c s="1" r="D1264"/>
      <c s="1" r="E1264"/>
    </row>
    <row customHeight="1" r="1265" ht="15.0">
      <c s="1" r="A1265"/>
      <c s="3" r="B1265"/>
      <c s="1" r="C1265"/>
      <c s="1" r="D1265"/>
      <c s="1" r="E1265"/>
    </row>
    <row customHeight="1" r="1266" ht="15.0">
      <c s="1" r="A1266"/>
      <c s="3" r="B1266"/>
      <c s="1" r="C1266"/>
      <c s="1" r="D1266"/>
      <c s="1" r="E1266"/>
    </row>
    <row customHeight="1" r="1267" ht="15.0">
      <c s="1" r="A1267"/>
      <c s="3" r="B1267"/>
      <c s="1" r="C1267"/>
      <c s="1" r="D1267"/>
      <c s="1" r="E1267"/>
    </row>
    <row customHeight="1" r="1268" ht="15.0">
      <c s="1" r="A1268"/>
      <c s="3" r="B1268"/>
      <c s="1" r="C1268"/>
      <c s="1" r="D1268"/>
      <c s="1" r="E1268"/>
    </row>
    <row customHeight="1" r="1269" ht="15.0">
      <c s="1" r="A1269"/>
      <c s="3" r="B1269"/>
      <c s="1" r="C1269"/>
      <c s="1" r="D1269"/>
      <c s="1" r="E1269"/>
    </row>
    <row customHeight="1" r="1270" ht="15.0">
      <c s="1" r="A1270"/>
      <c s="3" r="B1270"/>
      <c s="1" r="C1270"/>
      <c s="1" r="D1270"/>
      <c s="1" r="E1270"/>
    </row>
    <row customHeight="1" r="1271" ht="15.0">
      <c s="1" r="A1271"/>
      <c s="3" r="B1271"/>
      <c s="1" r="C1271"/>
      <c s="1" r="D1271"/>
      <c s="1" r="E1271"/>
    </row>
    <row customHeight="1" r="1272" ht="15.0">
      <c s="1" r="A1272"/>
      <c s="3" r="B1272"/>
      <c s="1" r="C1272"/>
      <c s="1" r="D1272"/>
      <c s="1" r="E1272"/>
    </row>
    <row customHeight="1" r="1273" ht="15.0">
      <c s="1" r="A1273"/>
      <c s="3" r="B1273"/>
      <c s="1" r="C1273"/>
      <c s="1" r="D1273"/>
      <c s="1" r="E1273"/>
    </row>
    <row customHeight="1" r="1274" ht="15.0">
      <c s="1" r="A1274"/>
      <c s="3" r="B1274"/>
      <c s="1" r="C1274"/>
      <c s="1" r="D1274"/>
      <c s="1" r="E1274"/>
    </row>
    <row customHeight="1" r="1275" ht="15.0">
      <c s="1" r="A1275"/>
      <c s="3" r="B1275"/>
      <c s="1" r="C1275"/>
      <c s="1" r="D1275"/>
      <c s="1" r="E1275"/>
    </row>
    <row customHeight="1" r="1276" ht="15.0">
      <c s="1" r="A1276"/>
      <c s="3" r="B1276"/>
      <c s="1" r="C1276"/>
      <c s="1" r="D1276"/>
      <c s="1" r="E1276"/>
    </row>
    <row customHeight="1" r="1277" ht="15.0">
      <c s="1" r="A1277"/>
      <c s="3" r="B1277"/>
      <c s="1" r="C1277"/>
      <c s="1" r="D1277"/>
      <c s="1" r="E1277"/>
    </row>
    <row customHeight="1" r="1278" ht="15.0">
      <c s="1" r="A1278"/>
      <c s="3" r="B1278"/>
      <c s="1" r="C1278"/>
      <c s="1" r="D1278"/>
      <c s="1" r="E1278"/>
    </row>
    <row customHeight="1" r="1279" ht="15.0">
      <c s="1" r="A1279"/>
      <c s="3" r="B1279"/>
      <c s="1" r="C1279"/>
      <c s="1" r="D1279"/>
      <c s="1" r="E1279"/>
    </row>
    <row customHeight="1" r="1280" ht="15.0">
      <c s="1" r="A1280"/>
      <c s="3" r="B1280"/>
      <c s="1" r="C1280"/>
      <c s="1" r="D1280"/>
      <c s="1" r="E1280"/>
    </row>
    <row customHeight="1" r="1281" ht="15.0">
      <c s="1" r="A1281"/>
      <c s="3" r="B1281"/>
      <c s="1" r="C1281"/>
      <c s="1" r="D1281"/>
      <c s="1" r="E1281"/>
    </row>
    <row customHeight="1" r="1282" ht="15.0">
      <c s="1" r="A1282"/>
      <c s="3" r="B1282"/>
      <c s="1" r="C1282"/>
      <c s="1" r="D1282"/>
      <c s="1" r="E1282"/>
    </row>
    <row customHeight="1" r="1283" ht="15.0">
      <c s="1" r="A1283"/>
      <c s="3" r="B1283"/>
      <c s="1" r="C1283"/>
      <c s="1" r="D1283"/>
      <c s="1" r="E1283"/>
    </row>
    <row customHeight="1" r="1284" ht="15.0">
      <c s="1" r="A1284"/>
      <c s="3" r="B1284"/>
      <c s="1" r="C1284"/>
      <c s="1" r="D1284"/>
      <c s="1" r="E1284"/>
    </row>
    <row customHeight="1" r="1285" ht="15.0">
      <c s="1" r="A1285"/>
      <c s="3" r="B1285"/>
      <c s="1" r="C1285"/>
      <c s="1" r="D1285"/>
      <c s="1" r="E1285"/>
    </row>
    <row customHeight="1" r="1286" ht="15.0">
      <c s="1" r="A1286"/>
      <c s="3" r="B1286"/>
      <c s="1" r="C1286"/>
      <c s="1" r="D1286"/>
      <c s="1" r="E1286"/>
    </row>
    <row customHeight="1" r="1287" ht="15.0">
      <c s="1" r="A1287"/>
      <c s="3" r="B1287"/>
      <c s="1" r="C1287"/>
      <c s="1" r="D1287"/>
      <c s="1" r="E1287"/>
    </row>
    <row customHeight="1" r="1288" ht="15.0">
      <c s="1" r="A1288"/>
      <c s="3" r="B1288"/>
      <c s="1" r="C1288"/>
      <c s="1" r="D1288"/>
      <c s="1" r="E1288"/>
    </row>
    <row customHeight="1" r="1289" ht="15.0">
      <c s="1" r="A1289"/>
      <c s="3" r="B1289"/>
      <c s="1" r="C1289"/>
      <c s="1" r="D1289"/>
      <c s="1" r="E1289"/>
    </row>
    <row customHeight="1" r="1290" ht="15.0">
      <c s="1" r="A1290"/>
      <c s="3" r="B1290"/>
      <c s="1" r="C1290"/>
      <c s="1" r="D1290"/>
      <c s="1" r="E1290"/>
    </row>
    <row customHeight="1" r="1291" ht="15.0">
      <c s="1" r="A1291"/>
      <c s="3" r="B1291"/>
      <c s="1" r="C1291"/>
      <c s="1" r="D1291"/>
      <c s="1" r="E1291"/>
    </row>
    <row customHeight="1" r="1292" ht="15.0">
      <c s="1" r="A1292"/>
      <c s="3" r="B1292"/>
      <c s="1" r="C1292"/>
      <c s="1" r="D1292"/>
      <c s="1" r="E1292"/>
    </row>
    <row customHeight="1" r="1293" ht="15.0">
      <c s="1" r="A1293"/>
      <c s="3" r="B1293"/>
      <c s="1" r="C1293"/>
      <c s="1" r="D1293"/>
      <c s="1" r="E1293"/>
    </row>
    <row customHeight="1" r="1294" ht="15.0">
      <c s="1" r="A1294"/>
      <c s="3" r="B1294"/>
      <c s="1" r="C1294"/>
      <c s="1" r="D1294"/>
      <c s="1" r="E1294"/>
    </row>
    <row customHeight="1" r="1295" ht="15.0">
      <c s="1" r="A1295"/>
      <c s="3" r="B1295"/>
      <c s="1" r="C1295"/>
      <c s="1" r="D1295"/>
      <c s="1" r="E1295"/>
    </row>
    <row customHeight="1" r="1296" ht="15.0">
      <c s="1" r="A1296"/>
      <c s="3" r="B1296"/>
      <c s="1" r="C1296"/>
      <c s="1" r="D1296"/>
      <c s="1" r="E1296"/>
    </row>
    <row customHeight="1" r="1297" ht="15.0">
      <c s="1" r="A1297"/>
      <c s="3" r="B1297"/>
      <c s="1" r="C1297"/>
      <c s="1" r="D1297"/>
      <c s="1" r="E1297"/>
    </row>
    <row customHeight="1" r="1298" ht="15.0">
      <c s="1" r="A1298"/>
      <c s="3" r="B1298"/>
      <c s="1" r="C1298"/>
      <c s="1" r="D1298"/>
      <c s="1" r="E1298"/>
    </row>
    <row customHeight="1" r="1299" ht="15.0">
      <c s="1" r="A1299"/>
      <c s="3" r="B1299"/>
      <c s="1" r="C1299"/>
      <c s="1" r="D1299"/>
      <c s="1" r="E1299"/>
    </row>
    <row customHeight="1" r="1300" ht="15.0">
      <c s="1" r="A1300"/>
      <c s="3" r="B1300"/>
      <c s="1" r="C1300"/>
      <c s="1" r="D1300"/>
      <c s="1" r="E1300"/>
    </row>
    <row customHeight="1" r="1301" ht="15.0">
      <c s="1" r="A1301"/>
      <c s="3" r="B1301"/>
      <c s="1" r="C1301"/>
      <c s="1" r="D1301"/>
      <c s="1" r="E1301"/>
    </row>
    <row customHeight="1" r="1302" ht="15.0">
      <c s="1" r="A1302"/>
      <c s="3" r="B1302"/>
      <c s="1" r="C1302"/>
      <c s="1" r="D1302"/>
      <c s="1" r="E1302"/>
    </row>
    <row customHeight="1" r="1303" ht="15.0">
      <c s="1" r="A1303"/>
      <c s="3" r="B1303"/>
      <c s="1" r="C1303"/>
      <c s="1" r="D1303"/>
      <c s="1" r="E1303"/>
    </row>
    <row customHeight="1" r="1304" ht="15.0">
      <c s="1" r="A1304"/>
      <c s="3" r="B1304"/>
      <c s="1" r="C1304"/>
      <c s="1" r="D1304"/>
      <c s="1" r="E1304"/>
    </row>
    <row customHeight="1" r="1305" ht="15.0">
      <c s="1" r="A1305"/>
      <c s="3" r="B1305"/>
      <c s="1" r="C1305"/>
      <c s="1" r="D1305"/>
      <c s="1" r="E1305"/>
    </row>
    <row customHeight="1" r="1306" ht="15.0">
      <c s="1" r="A1306"/>
      <c s="3" r="B1306"/>
      <c s="1" r="C1306"/>
      <c s="1" r="D1306"/>
      <c s="1" r="E1306"/>
    </row>
    <row customHeight="1" r="1307" ht="15.0">
      <c s="1" r="A1307"/>
      <c s="3" r="B1307"/>
      <c s="1" r="C1307"/>
      <c s="1" r="D1307"/>
      <c s="1" r="E1307"/>
    </row>
    <row customHeight="1" r="1308" ht="15.0">
      <c s="1" r="A1308"/>
      <c s="3" r="B1308"/>
      <c s="1" r="C1308"/>
      <c s="1" r="D1308"/>
      <c s="1" r="E1308"/>
    </row>
    <row customHeight="1" r="1309" ht="15.0">
      <c s="1" r="A1309"/>
      <c s="3" r="B1309"/>
      <c s="1" r="C1309"/>
      <c s="1" r="D1309"/>
      <c s="1" r="E1309"/>
    </row>
    <row customHeight="1" r="1310" ht="15.0">
      <c s="1" r="A1310"/>
      <c s="3" r="B1310"/>
      <c s="1" r="C1310"/>
      <c s="1" r="D1310"/>
      <c s="1" r="E1310"/>
    </row>
    <row customHeight="1" r="1311" ht="15.0">
      <c s="1" r="A1311"/>
      <c s="3" r="B1311"/>
      <c s="1" r="C1311"/>
      <c s="1" r="D1311"/>
      <c s="1" r="E1311"/>
    </row>
    <row customHeight="1" r="1312" ht="15.0">
      <c s="1" r="A1312"/>
      <c s="3" r="B1312"/>
      <c s="1" r="C1312"/>
      <c s="1" r="D1312"/>
      <c s="1" r="E1312"/>
    </row>
    <row customHeight="1" r="1313" ht="15.0">
      <c s="1" r="A1313"/>
      <c s="3" r="B1313"/>
      <c s="1" r="C1313"/>
      <c s="1" r="D1313"/>
      <c s="1" r="E1313"/>
    </row>
    <row customHeight="1" r="1314" ht="15.0">
      <c s="1" r="A1314"/>
      <c s="3" r="B1314"/>
      <c s="1" r="C1314"/>
      <c s="1" r="D1314"/>
      <c s="1" r="E1314"/>
    </row>
    <row customHeight="1" r="1315" ht="15.0">
      <c s="1" r="A1315"/>
      <c s="3" r="B1315"/>
      <c s="1" r="C1315"/>
      <c s="1" r="D1315"/>
      <c s="1" r="E1315"/>
    </row>
    <row customHeight="1" r="1316" ht="15.0">
      <c s="1" r="A1316"/>
      <c s="3" r="B1316"/>
      <c s="1" r="C1316"/>
      <c s="1" r="D1316"/>
      <c s="1" r="E1316"/>
    </row>
    <row customHeight="1" r="1317" ht="15.0">
      <c s="1" r="A1317"/>
      <c s="3" r="B1317"/>
      <c s="1" r="C1317"/>
      <c s="1" r="D1317"/>
      <c s="1" r="E1317"/>
    </row>
    <row customHeight="1" r="1318" ht="15.0">
      <c s="1" r="A1318"/>
      <c s="3" r="B1318"/>
      <c s="1" r="C1318"/>
      <c s="1" r="D1318"/>
      <c s="1" r="E1318"/>
    </row>
    <row customHeight="1" r="1319" ht="15.0">
      <c s="1" r="A1319"/>
      <c s="3" r="B1319"/>
      <c s="1" r="C1319"/>
      <c s="1" r="D1319"/>
      <c s="1" r="E1319"/>
    </row>
    <row customHeight="1" r="1320" ht="15.0">
      <c s="1" r="A1320"/>
      <c s="3" r="B1320"/>
      <c s="1" r="C1320"/>
      <c s="1" r="D1320"/>
      <c s="1" r="E1320"/>
    </row>
    <row customHeight="1" r="1321" ht="15.0">
      <c s="1" r="A1321"/>
      <c s="3" r="B1321"/>
      <c s="1" r="C1321"/>
      <c s="1" r="D1321"/>
      <c s="1" r="E1321"/>
    </row>
    <row customHeight="1" r="1322" ht="15.0">
      <c s="1" r="A1322"/>
      <c s="3" r="B1322"/>
      <c s="1" r="C1322"/>
      <c s="1" r="D1322"/>
      <c s="1" r="E1322"/>
    </row>
    <row customHeight="1" r="1323" ht="15.0">
      <c s="1" r="A1323"/>
      <c s="3" r="B1323"/>
      <c s="1" r="C1323"/>
      <c s="1" r="D1323"/>
      <c s="1" r="E1323"/>
    </row>
    <row customHeight="1" r="1324" ht="15.0">
      <c s="1" r="A1324"/>
      <c s="3" r="B1324"/>
      <c s="1" r="C1324"/>
      <c s="1" r="D1324"/>
      <c s="1" r="E1324"/>
    </row>
    <row customHeight="1" r="1325" ht="15.0">
      <c s="1" r="A1325"/>
      <c s="3" r="B1325"/>
      <c s="1" r="C1325"/>
      <c s="1" r="D1325"/>
      <c s="1" r="E1325"/>
    </row>
    <row customHeight="1" r="1326" ht="15.0">
      <c s="1" r="A1326"/>
      <c s="3" r="B1326"/>
      <c s="1" r="C1326"/>
      <c s="1" r="D1326"/>
      <c s="1" r="E1326"/>
    </row>
    <row customHeight="1" r="1327" ht="15.0">
      <c s="1" r="A1327"/>
      <c s="3" r="B1327"/>
      <c s="1" r="C1327"/>
      <c s="1" r="D1327"/>
      <c s="1" r="E1327"/>
    </row>
    <row customHeight="1" r="1328" ht="15.0">
      <c s="1" r="A1328"/>
      <c s="3" r="B1328"/>
      <c s="1" r="C1328"/>
      <c s="1" r="D1328"/>
      <c s="1" r="E1328"/>
    </row>
    <row customHeight="1" r="1329" ht="15.0">
      <c s="1" r="A1329"/>
      <c s="3" r="B1329"/>
      <c s="1" r="C1329"/>
      <c s="1" r="D1329"/>
      <c s="1" r="E1329"/>
    </row>
    <row customHeight="1" r="1330" ht="15.0">
      <c s="1" r="A1330"/>
      <c s="3" r="B1330"/>
      <c s="1" r="C1330"/>
      <c s="1" r="D1330"/>
      <c s="1" r="E1330"/>
    </row>
    <row customHeight="1" r="1331" ht="15.0">
      <c s="1" r="A1331"/>
      <c s="3" r="B1331"/>
      <c s="1" r="C1331"/>
      <c s="1" r="D1331"/>
      <c s="1" r="E1331"/>
    </row>
    <row customHeight="1" r="1332" ht="15.0">
      <c s="1" r="A1332"/>
      <c s="3" r="B1332"/>
      <c s="1" r="C1332"/>
      <c s="1" r="D1332"/>
      <c s="1" r="E1332"/>
    </row>
    <row customHeight="1" r="1333" ht="15.0">
      <c s="1" r="A1333"/>
      <c s="3" r="B1333"/>
      <c s="1" r="C1333"/>
      <c s="1" r="D1333"/>
      <c s="1" r="E1333"/>
    </row>
    <row customHeight="1" r="1334" ht="15.0">
      <c s="1" r="A1334"/>
      <c s="3" r="B1334"/>
      <c s="1" r="C1334"/>
      <c s="1" r="D1334"/>
      <c s="1" r="E1334"/>
    </row>
    <row customHeight="1" r="1335" ht="15.0">
      <c s="1" r="A1335"/>
      <c s="3" r="B1335"/>
      <c s="1" r="C1335"/>
      <c s="1" r="D1335"/>
      <c s="1" r="E1335"/>
    </row>
    <row customHeight="1" r="1336" ht="15.0">
      <c s="1" r="A1336"/>
      <c s="3" r="B1336"/>
      <c s="1" r="C1336"/>
      <c s="1" r="D1336"/>
      <c s="1" r="E1336"/>
    </row>
    <row customHeight="1" r="1337" ht="15.0">
      <c s="1" r="A1337"/>
      <c s="3" r="B1337"/>
      <c s="1" r="C1337"/>
      <c s="1" r="D1337"/>
      <c s="1" r="E1337"/>
    </row>
    <row customHeight="1" r="1338" ht="15.0">
      <c s="1" r="A1338"/>
      <c s="3" r="B1338"/>
      <c s="1" r="C1338"/>
      <c s="1" r="D1338"/>
      <c s="1" r="E1338"/>
    </row>
    <row customHeight="1" r="1339" ht="15.0">
      <c s="1" r="A1339"/>
      <c s="3" r="B1339"/>
      <c s="1" r="C1339"/>
      <c s="1" r="D1339"/>
      <c s="1" r="E1339"/>
    </row>
    <row customHeight="1" r="1340" ht="15.0">
      <c s="1" r="A1340"/>
      <c s="3" r="B1340"/>
      <c s="1" r="C1340"/>
      <c s="1" r="D1340"/>
      <c s="1" r="E1340"/>
    </row>
    <row customHeight="1" r="1341" ht="15.0">
      <c s="1" r="A1341"/>
      <c s="3" r="B1341"/>
      <c s="1" r="C1341"/>
      <c s="1" r="D1341"/>
      <c s="1" r="E1341"/>
    </row>
    <row customHeight="1" r="1342" ht="15.0">
      <c s="1" r="A1342"/>
      <c s="3" r="B1342"/>
      <c s="1" r="C1342"/>
      <c s="1" r="D1342"/>
      <c s="1" r="E1342"/>
    </row>
    <row customHeight="1" r="1343" ht="15.0">
      <c s="1" r="A1343"/>
      <c s="3" r="B1343"/>
      <c s="1" r="C1343"/>
      <c s="1" r="D1343"/>
      <c s="1" r="E1343"/>
    </row>
    <row customHeight="1" r="1344" ht="15.0">
      <c s="1" r="A1344"/>
      <c s="3" r="B1344"/>
      <c s="1" r="C1344"/>
      <c s="1" r="D1344"/>
      <c s="1" r="E1344"/>
    </row>
    <row customHeight="1" r="1345" ht="15.0">
      <c s="1" r="A1345"/>
      <c s="3" r="B1345"/>
      <c s="1" r="C1345"/>
      <c s="1" r="D1345"/>
      <c s="1" r="E1345"/>
    </row>
    <row customHeight="1" r="1346" ht="15.0">
      <c s="1" r="A1346"/>
      <c s="3" r="B1346"/>
      <c s="1" r="C1346"/>
      <c s="1" r="D1346"/>
      <c s="1" r="E1346"/>
    </row>
    <row customHeight="1" r="1347" ht="15.0">
      <c s="1" r="A1347"/>
      <c s="3" r="B1347"/>
      <c s="1" r="C1347"/>
      <c s="1" r="D1347"/>
      <c s="1" r="E1347"/>
    </row>
    <row customHeight="1" r="1348" ht="15.0">
      <c s="1" r="A1348"/>
      <c s="3" r="B1348"/>
      <c s="1" r="C1348"/>
      <c s="1" r="D1348"/>
      <c s="1" r="E1348"/>
    </row>
    <row customHeight="1" r="1349" ht="15.0">
      <c s="1" r="A1349"/>
      <c s="3" r="B1349"/>
      <c s="1" r="C1349"/>
      <c s="1" r="D1349"/>
      <c s="1" r="E1349"/>
    </row>
    <row customHeight="1" r="1350" ht="15.0">
      <c s="1" r="A1350"/>
      <c s="3" r="B1350"/>
      <c s="1" r="C1350"/>
      <c s="1" r="D1350"/>
      <c s="1" r="E1350"/>
    </row>
    <row customHeight="1" r="1351" ht="15.0">
      <c s="1" r="A1351"/>
      <c s="3" r="B1351"/>
      <c s="1" r="C1351"/>
      <c s="1" r="D1351"/>
      <c s="1" r="E1351"/>
    </row>
    <row customHeight="1" r="1352" ht="15.0">
      <c s="1" r="A1352"/>
      <c s="3" r="B1352"/>
      <c s="1" r="C1352"/>
      <c s="1" r="D1352"/>
      <c s="1" r="E1352"/>
    </row>
    <row customHeight="1" r="1353" ht="15.0">
      <c s="1" r="A1353"/>
      <c s="3" r="B1353"/>
      <c s="1" r="C1353"/>
      <c s="1" r="D1353"/>
      <c s="1" r="E1353"/>
    </row>
    <row customHeight="1" r="1354" ht="15.0">
      <c s="1" r="A1354"/>
      <c s="3" r="B1354"/>
      <c s="1" r="C1354"/>
      <c s="1" r="D1354"/>
      <c s="1" r="E1354"/>
    </row>
    <row customHeight="1" r="1355" ht="15.0">
      <c s="1" r="A1355"/>
      <c s="3" r="B1355"/>
      <c s="1" r="C1355"/>
      <c s="1" r="D1355"/>
      <c s="1" r="E1355"/>
    </row>
    <row customHeight="1" r="1356" ht="15.0">
      <c s="1" r="A1356"/>
      <c s="3" r="B1356"/>
      <c s="1" r="C1356"/>
      <c s="1" r="D1356"/>
      <c s="1" r="E1356"/>
    </row>
    <row customHeight="1" r="1357" ht="15.0">
      <c s="1" r="A1357"/>
      <c s="3" r="B1357"/>
      <c s="1" r="C1357"/>
      <c s="1" r="D1357"/>
      <c s="1" r="E1357"/>
    </row>
    <row customHeight="1" r="1358" ht="15.0">
      <c s="1" r="A1358"/>
      <c s="3" r="B1358"/>
      <c s="1" r="C1358"/>
      <c s="1" r="D1358"/>
      <c s="1" r="E1358"/>
    </row>
    <row customHeight="1" r="1359" ht="15.0">
      <c s="1" r="A1359"/>
      <c s="3" r="B1359"/>
      <c s="1" r="C1359"/>
      <c s="1" r="D1359"/>
      <c s="1" r="E1359"/>
    </row>
    <row customHeight="1" r="1360" ht="15.0">
      <c s="1" r="A1360"/>
      <c s="3" r="B1360"/>
      <c s="1" r="C1360"/>
      <c s="1" r="D1360"/>
      <c s="1" r="E1360"/>
    </row>
    <row customHeight="1" r="1361" ht="15.0">
      <c s="1" r="A1361"/>
      <c s="3" r="B1361"/>
      <c s="1" r="C1361"/>
      <c s="1" r="D1361"/>
      <c s="1" r="E1361"/>
    </row>
    <row customHeight="1" r="1362" ht="15.0">
      <c s="1" r="A1362"/>
      <c s="3" r="B1362"/>
      <c s="1" r="C1362"/>
      <c s="1" r="D1362"/>
      <c s="1" r="E1362"/>
    </row>
    <row customHeight="1" r="1363" ht="15.0">
      <c s="1" r="A1363"/>
      <c s="3" r="B1363"/>
      <c s="1" r="C1363"/>
      <c s="1" r="D1363"/>
      <c s="1" r="E1363"/>
    </row>
    <row customHeight="1" r="1364" ht="15.0">
      <c s="1" r="A1364"/>
      <c s="3" r="B1364"/>
      <c s="1" r="C1364"/>
      <c s="1" r="D1364"/>
      <c s="1" r="E1364"/>
    </row>
    <row customHeight="1" r="1365" ht="15.0">
      <c s="1" r="A1365"/>
      <c s="3" r="B1365"/>
      <c s="1" r="C1365"/>
      <c s="1" r="D1365"/>
      <c s="1" r="E1365"/>
    </row>
    <row customHeight="1" r="1366" ht="15.0">
      <c s="1" r="A1366"/>
      <c s="3" r="B1366"/>
      <c s="1" r="C1366"/>
      <c s="1" r="D1366"/>
      <c s="1" r="E1366"/>
    </row>
    <row customHeight="1" r="1367" ht="15.0">
      <c s="1" r="A1367"/>
      <c s="3" r="B1367"/>
      <c s="1" r="C1367"/>
      <c s="1" r="D1367"/>
      <c s="1" r="E1367"/>
    </row>
    <row customHeight="1" r="1368" ht="15.0">
      <c s="1" r="A1368"/>
      <c s="3" r="B1368"/>
      <c s="1" r="C1368"/>
      <c s="1" r="D1368"/>
      <c s="1" r="E1368"/>
    </row>
    <row customHeight="1" r="1369" ht="15.0">
      <c s="1" r="A1369"/>
      <c s="3" r="B1369"/>
      <c s="1" r="C1369"/>
      <c s="1" r="D1369"/>
      <c s="1" r="E1369"/>
    </row>
    <row customHeight="1" r="1370" ht="15.0">
      <c s="1" r="A1370"/>
      <c s="3" r="B1370"/>
      <c s="1" r="C1370"/>
      <c s="1" r="D1370"/>
      <c s="1" r="E1370"/>
    </row>
    <row customHeight="1" r="1371" ht="15.0">
      <c s="1" r="A1371"/>
      <c s="3" r="B1371"/>
      <c s="1" r="C1371"/>
      <c s="1" r="D1371"/>
      <c s="1" r="E1371"/>
    </row>
    <row customHeight="1" r="1372" ht="15.0">
      <c s="1" r="A1372"/>
      <c s="3" r="B1372"/>
      <c s="1" r="C1372"/>
      <c s="1" r="D1372"/>
      <c s="1" r="E1372"/>
    </row>
    <row customHeight="1" r="1373" ht="15.0">
      <c s="1" r="A1373"/>
      <c s="3" r="B1373"/>
      <c s="1" r="C1373"/>
      <c s="1" r="D1373"/>
      <c s="1" r="E1373"/>
    </row>
    <row customHeight="1" r="1374" ht="15.0">
      <c s="1" r="A1374"/>
      <c s="3" r="B1374"/>
      <c s="1" r="C1374"/>
      <c s="1" r="D1374"/>
      <c s="1" r="E1374"/>
    </row>
    <row customHeight="1" r="1375" ht="15.0">
      <c s="1" r="A1375"/>
      <c s="3" r="B1375"/>
      <c s="1" r="C1375"/>
      <c s="1" r="D1375"/>
      <c s="1" r="E1375"/>
    </row>
    <row customHeight="1" r="1376" ht="15.0">
      <c s="1" r="A1376"/>
      <c s="3" r="B1376"/>
      <c s="1" r="C1376"/>
      <c s="1" r="D1376"/>
      <c s="1" r="E1376"/>
    </row>
    <row customHeight="1" r="1377" ht="15.0">
      <c s="1" r="A1377"/>
      <c s="3" r="B1377"/>
      <c s="1" r="C1377"/>
      <c s="1" r="D1377"/>
      <c s="1" r="E1377"/>
    </row>
    <row customHeight="1" r="1378" ht="15.0">
      <c s="1" r="A1378"/>
      <c s="3" r="B1378"/>
      <c s="1" r="C1378"/>
      <c s="1" r="D1378"/>
      <c s="1" r="E1378"/>
    </row>
    <row customHeight="1" r="1379" ht="15.0">
      <c s="1" r="A1379"/>
      <c s="3" r="B1379"/>
      <c s="1" r="C1379"/>
      <c s="1" r="D1379"/>
      <c s="1" r="E1379"/>
    </row>
    <row customHeight="1" r="1380" ht="15.0">
      <c s="1" r="A1380"/>
      <c s="3" r="B1380"/>
      <c s="1" r="C1380"/>
      <c s="1" r="D1380"/>
      <c s="1" r="E1380"/>
    </row>
    <row customHeight="1" r="1381" ht="15.0">
      <c s="1" r="A1381"/>
      <c s="3" r="B1381"/>
      <c s="1" r="C1381"/>
      <c s="1" r="D1381"/>
      <c s="1" r="E1381"/>
    </row>
    <row customHeight="1" r="1382" ht="15.0">
      <c s="1" r="A1382"/>
      <c s="3" r="B1382"/>
      <c s="1" r="C1382"/>
      <c s="1" r="D1382"/>
      <c s="1" r="E1382"/>
    </row>
    <row customHeight="1" r="1383" ht="15.0">
      <c s="1" r="A1383"/>
      <c s="3" r="B1383"/>
      <c s="1" r="C1383"/>
      <c s="1" r="D1383"/>
      <c s="1" r="E1383"/>
    </row>
    <row customHeight="1" r="1384" ht="15.0">
      <c s="1" r="A1384"/>
      <c s="3" r="B1384"/>
      <c s="1" r="C1384"/>
      <c s="1" r="D1384"/>
      <c s="1" r="E1384"/>
    </row>
    <row customHeight="1" r="1385" ht="15.0">
      <c s="1" r="A1385"/>
      <c s="3" r="B1385"/>
      <c s="1" r="C1385"/>
      <c s="1" r="D1385"/>
      <c s="1" r="E1385"/>
    </row>
    <row customHeight="1" r="1386" ht="15.0">
      <c s="1" r="A1386"/>
      <c s="3" r="B1386"/>
      <c s="1" r="C1386"/>
      <c s="1" r="D1386"/>
      <c s="1" r="E1386"/>
    </row>
    <row customHeight="1" r="1387" ht="15.0">
      <c s="1" r="A1387"/>
      <c s="3" r="B1387"/>
      <c s="1" r="C1387"/>
      <c s="1" r="D1387"/>
      <c s="1" r="E1387"/>
    </row>
    <row customHeight="1" r="1388" ht="15.0">
      <c s="1" r="A1388"/>
      <c s="3" r="B1388"/>
      <c s="1" r="C1388"/>
      <c s="1" r="D1388"/>
      <c s="1" r="E1388"/>
    </row>
    <row customHeight="1" r="1389" ht="15.0">
      <c s="1" r="A1389"/>
      <c s="3" r="B1389"/>
      <c s="1" r="C1389"/>
      <c s="1" r="D1389"/>
      <c s="1" r="E1389"/>
    </row>
    <row customHeight="1" r="1390" ht="15.0">
      <c s="1" r="A1390"/>
      <c s="3" r="B1390"/>
      <c s="1" r="C1390"/>
      <c s="1" r="D1390"/>
      <c s="1" r="E1390"/>
    </row>
    <row customHeight="1" r="1391" ht="15.0">
      <c s="1" r="A1391"/>
      <c s="3" r="B1391"/>
      <c s="1" r="C1391"/>
      <c s="1" r="D1391"/>
      <c s="1" r="E1391"/>
    </row>
    <row customHeight="1" r="1392" ht="15.0">
      <c s="1" r="A1392"/>
      <c s="3" r="B1392"/>
      <c s="1" r="C1392"/>
      <c s="1" r="D1392"/>
      <c s="1" r="E1392"/>
    </row>
    <row customHeight="1" r="1393" ht="15.0">
      <c s="1" r="A1393"/>
      <c s="3" r="B1393"/>
      <c s="1" r="C1393"/>
      <c s="1" r="D1393"/>
      <c s="1" r="E1393"/>
    </row>
    <row customHeight="1" r="1394" ht="15.0">
      <c s="1" r="A1394"/>
      <c s="3" r="B1394"/>
      <c s="1" r="C1394"/>
      <c s="1" r="D1394"/>
      <c s="1" r="E1394"/>
    </row>
    <row customHeight="1" r="1395" ht="15.0">
      <c s="1" r="A1395"/>
      <c s="3" r="B1395"/>
      <c s="1" r="C1395"/>
      <c s="1" r="D1395"/>
      <c s="1" r="E1395"/>
    </row>
    <row customHeight="1" r="1396" ht="15.0">
      <c s="1" r="A1396"/>
      <c s="3" r="B1396"/>
      <c s="1" r="C1396"/>
      <c s="1" r="D1396"/>
      <c s="1" r="E1396"/>
    </row>
    <row customHeight="1" r="1397" ht="15.0">
      <c s="1" r="A1397"/>
      <c s="3" r="B1397"/>
      <c s="1" r="C1397"/>
      <c s="1" r="D1397"/>
      <c s="1" r="E1397"/>
    </row>
    <row customHeight="1" r="1398" ht="15.0">
      <c s="1" r="A1398"/>
      <c s="3" r="B1398"/>
      <c s="1" r="C1398"/>
      <c s="1" r="D1398"/>
      <c s="1" r="E1398"/>
    </row>
    <row customHeight="1" r="1399" ht="15.0">
      <c s="1" r="A1399"/>
      <c s="3" r="B1399"/>
      <c s="1" r="C1399"/>
      <c s="1" r="D1399"/>
      <c s="1" r="E1399"/>
    </row>
    <row customHeight="1" r="1400" ht="15.0">
      <c s="1" r="A1400"/>
      <c s="3" r="B1400"/>
      <c s="1" r="C1400"/>
      <c s="1" r="D1400"/>
      <c s="1" r="E1400"/>
    </row>
    <row customHeight="1" r="1401" ht="15.0">
      <c s="1" r="A1401"/>
      <c s="3" r="B1401"/>
      <c s="1" r="C1401"/>
      <c s="1" r="D1401"/>
      <c s="1" r="E1401"/>
    </row>
    <row customHeight="1" r="1402" ht="15.0">
      <c s="1" r="A1402"/>
      <c s="3" r="B1402"/>
      <c s="1" r="C1402"/>
      <c s="1" r="D1402"/>
      <c s="1" r="E1402"/>
    </row>
    <row customHeight="1" r="1403" ht="15.0">
      <c s="1" r="A1403"/>
      <c s="3" r="B1403"/>
      <c s="1" r="C1403"/>
      <c s="1" r="D1403"/>
      <c s="1" r="E1403"/>
    </row>
    <row customHeight="1" r="1404" ht="15.0">
      <c s="1" r="A1404"/>
      <c s="3" r="B1404"/>
      <c s="1" r="C1404"/>
      <c s="1" r="D1404"/>
      <c s="1" r="E1404"/>
    </row>
    <row customHeight="1" r="1405" ht="15.0">
      <c s="1" r="A1405"/>
      <c s="3" r="B1405"/>
      <c s="1" r="C1405"/>
      <c s="1" r="D1405"/>
      <c s="1" r="E1405"/>
    </row>
    <row customHeight="1" r="1406" ht="15.0">
      <c s="1" r="A1406"/>
      <c s="3" r="B1406"/>
      <c s="1" r="C1406"/>
      <c s="1" r="D1406"/>
      <c s="1" r="E1406"/>
    </row>
    <row customHeight="1" r="1407" ht="15.0">
      <c s="1" r="A1407"/>
      <c s="3" r="B1407"/>
      <c s="1" r="C1407"/>
      <c s="1" r="D1407"/>
      <c s="1" r="E1407"/>
    </row>
    <row customHeight="1" r="1408" ht="15.0">
      <c s="1" r="A1408"/>
      <c s="3" r="B1408"/>
      <c s="1" r="C1408"/>
      <c s="1" r="D1408"/>
      <c s="1" r="E1408"/>
    </row>
    <row customHeight="1" r="1409" ht="15.0">
      <c s="1" r="A1409"/>
      <c s="3" r="B1409"/>
      <c s="1" r="C1409"/>
      <c s="1" r="D1409"/>
      <c s="1" r="E1409"/>
    </row>
    <row customHeight="1" r="1410" ht="15.0">
      <c s="1" r="A1410"/>
      <c s="3" r="B1410"/>
      <c s="1" r="C1410"/>
      <c s="1" r="D1410"/>
      <c s="1" r="E1410"/>
    </row>
    <row customHeight="1" r="1411" ht="15.0">
      <c s="1" r="A1411"/>
      <c s="3" r="B1411"/>
      <c s="1" r="C1411"/>
      <c s="1" r="D1411"/>
      <c s="1" r="E1411"/>
    </row>
    <row customHeight="1" r="1412" ht="15.0">
      <c s="1" r="A1412"/>
      <c s="3" r="B1412"/>
      <c s="1" r="C1412"/>
      <c s="1" r="D1412"/>
      <c s="1" r="E1412"/>
    </row>
    <row customHeight="1" r="1413" ht="15.0">
      <c s="1" r="A1413"/>
      <c s="3" r="B1413"/>
      <c s="1" r="C1413"/>
      <c s="1" r="D1413"/>
      <c s="1" r="E1413"/>
    </row>
    <row customHeight="1" r="1414" ht="15.0">
      <c s="1" r="A1414"/>
      <c s="3" r="B1414"/>
      <c s="1" r="C1414"/>
      <c s="1" r="D1414"/>
      <c s="1" r="E1414"/>
    </row>
    <row customHeight="1" r="1415" ht="15.0">
      <c s="1" r="A1415"/>
      <c s="3" r="B1415"/>
      <c s="1" r="C1415"/>
      <c s="1" r="D1415"/>
      <c s="1" r="E1415"/>
    </row>
    <row customHeight="1" r="1416" ht="15.0">
      <c s="1" r="A1416"/>
      <c s="3" r="B1416"/>
      <c s="1" r="C1416"/>
      <c s="1" r="D1416"/>
      <c s="1" r="E1416"/>
    </row>
    <row customHeight="1" r="1417" ht="15.0">
      <c s="1" r="A1417"/>
      <c s="3" r="B1417"/>
      <c s="1" r="C1417"/>
      <c s="1" r="D1417"/>
      <c s="1" r="E1417"/>
    </row>
    <row customHeight="1" r="1418" ht="15.0">
      <c s="1" r="A1418"/>
      <c s="3" r="B1418"/>
      <c s="1" r="C1418"/>
      <c s="1" r="D1418"/>
      <c s="1" r="E1418"/>
    </row>
    <row customHeight="1" r="1419" ht="15.0">
      <c s="1" r="A1419"/>
      <c s="3" r="B1419"/>
      <c s="1" r="C1419"/>
      <c s="1" r="D1419"/>
      <c s="1" r="E1419"/>
    </row>
    <row customHeight="1" r="1420" ht="15.0">
      <c s="1" r="A1420"/>
      <c s="3" r="B1420"/>
      <c s="1" r="C1420"/>
      <c s="1" r="D1420"/>
      <c s="1" r="E1420"/>
    </row>
    <row customHeight="1" r="1421" ht="15.0">
      <c s="1" r="A1421"/>
      <c s="3" r="B1421"/>
      <c s="1" r="C1421"/>
      <c s="1" r="D1421"/>
      <c s="1" r="E1421"/>
    </row>
    <row customHeight="1" r="1422" ht="15.0">
      <c s="1" r="A1422"/>
      <c s="3" r="B1422"/>
      <c s="1" r="C1422"/>
      <c s="1" r="D1422"/>
      <c s="1" r="E1422"/>
    </row>
    <row customHeight="1" r="1423" ht="15.0">
      <c s="1" r="A1423"/>
      <c s="3" r="B1423"/>
      <c s="1" r="C1423"/>
      <c s="1" r="D1423"/>
      <c s="1" r="E1423"/>
    </row>
    <row customHeight="1" r="1424" ht="15.0">
      <c s="1" r="A1424"/>
      <c s="3" r="B1424"/>
      <c s="1" r="C1424"/>
      <c s="1" r="D1424"/>
      <c s="1" r="E1424"/>
    </row>
    <row customHeight="1" r="1425" ht="15.0">
      <c s="1" r="A1425"/>
      <c s="3" r="B1425"/>
      <c s="1" r="C1425"/>
      <c s="1" r="D1425"/>
      <c s="1" r="E1425"/>
    </row>
    <row customHeight="1" r="1426" ht="15.0">
      <c s="1" r="A1426"/>
      <c s="3" r="B1426"/>
      <c s="1" r="C1426"/>
      <c s="1" r="D1426"/>
      <c s="1" r="E1426"/>
    </row>
    <row customHeight="1" r="1427" ht="15.0">
      <c s="1" r="A1427"/>
      <c s="3" r="B1427"/>
      <c s="1" r="C1427"/>
      <c s="1" r="D1427"/>
      <c s="1" r="E1427"/>
    </row>
    <row customHeight="1" r="1428" ht="15.0">
      <c s="1" r="A1428"/>
      <c s="3" r="B1428"/>
      <c s="1" r="C1428"/>
      <c s="1" r="D1428"/>
      <c s="1" r="E1428"/>
    </row>
    <row customHeight="1" r="1429" ht="15.0">
      <c s="1" r="A1429"/>
      <c s="3" r="B1429"/>
      <c s="1" r="C1429"/>
      <c s="1" r="D1429"/>
      <c s="1" r="E1429"/>
    </row>
    <row customHeight="1" r="1430" ht="15.0">
      <c s="1" r="A1430"/>
      <c s="3" r="B1430"/>
      <c s="1" r="C1430"/>
      <c s="1" r="D1430"/>
      <c s="1" r="E1430"/>
    </row>
    <row customHeight="1" r="1431" ht="15.0">
      <c s="1" r="A1431"/>
      <c s="3" r="B1431"/>
      <c s="1" r="C1431"/>
      <c s="1" r="D1431"/>
      <c s="1" r="E1431"/>
    </row>
    <row customHeight="1" r="1432" ht="15.0">
      <c s="1" r="A1432"/>
      <c s="3" r="B1432"/>
      <c s="1" r="C1432"/>
      <c s="1" r="D1432"/>
      <c s="1" r="E1432"/>
    </row>
    <row customHeight="1" r="1433" ht="15.0">
      <c s="1" r="A1433"/>
      <c s="3" r="B1433"/>
      <c s="1" r="C1433"/>
      <c s="1" r="D1433"/>
      <c s="1" r="E1433"/>
    </row>
    <row customHeight="1" r="1434" ht="15.0">
      <c s="1" r="A1434"/>
      <c s="3" r="B1434"/>
      <c s="1" r="C1434"/>
      <c s="1" r="D1434"/>
      <c s="1" r="E1434"/>
    </row>
    <row customHeight="1" r="1435" ht="15.0">
      <c s="1" r="A1435"/>
      <c s="3" r="B1435"/>
      <c s="1" r="C1435"/>
      <c s="1" r="D1435"/>
      <c s="1" r="E1435"/>
    </row>
    <row customHeight="1" r="1436" ht="15.0">
      <c s="1" r="A1436"/>
      <c s="3" r="B1436"/>
      <c s="1" r="C1436"/>
      <c s="1" r="D1436"/>
      <c s="1" r="E1436"/>
    </row>
    <row customHeight="1" r="1437" ht="15.0">
      <c s="1" r="A1437"/>
      <c s="3" r="B1437"/>
      <c s="1" r="C1437"/>
      <c s="1" r="D1437"/>
      <c s="1" r="E1437"/>
    </row>
    <row customHeight="1" r="1438" ht="15.0">
      <c s="1" r="A1438"/>
      <c s="3" r="B1438"/>
      <c s="1" r="C1438"/>
      <c s="1" r="D1438"/>
      <c s="1" r="E1438"/>
    </row>
    <row customHeight="1" r="1439" ht="15.0">
      <c s="1" r="A1439"/>
      <c s="3" r="B1439"/>
      <c s="1" r="C1439"/>
      <c s="1" r="D1439"/>
      <c s="1" r="E1439"/>
    </row>
    <row customHeight="1" r="1440" ht="15.0">
      <c s="1" r="A1440"/>
      <c s="3" r="B1440"/>
      <c s="1" r="C1440"/>
      <c s="1" r="D1440"/>
      <c s="1" r="E1440"/>
    </row>
    <row customHeight="1" r="1441" ht="15.0">
      <c s="1" r="A1441"/>
      <c s="3" r="B1441"/>
      <c s="1" r="C1441"/>
      <c s="1" r="D1441"/>
      <c s="1" r="E1441"/>
    </row>
    <row customHeight="1" r="1442" ht="15.0">
      <c s="1" r="A1442"/>
      <c s="3" r="B1442"/>
      <c s="1" r="C1442"/>
      <c s="1" r="D1442"/>
      <c s="1" r="E1442"/>
    </row>
    <row customHeight="1" r="1443" ht="15.0">
      <c s="1" r="A1443"/>
      <c s="3" r="B1443"/>
      <c s="1" r="C1443"/>
      <c s="1" r="D1443"/>
      <c s="1" r="E1443"/>
    </row>
    <row customHeight="1" r="1444" ht="15.0">
      <c s="1" r="A1444"/>
      <c s="3" r="B1444"/>
      <c s="1" r="C1444"/>
      <c s="1" r="D1444"/>
      <c s="1" r="E1444"/>
    </row>
    <row customHeight="1" r="1445" ht="15.0">
      <c s="1" r="A1445"/>
      <c s="3" r="B1445"/>
      <c s="1" r="C1445"/>
      <c s="1" r="D1445"/>
      <c s="1" r="E1445"/>
    </row>
    <row customHeight="1" r="1446" ht="15.0">
      <c s="1" r="A1446"/>
      <c s="3" r="B1446"/>
      <c s="1" r="C1446"/>
      <c s="1" r="D1446"/>
      <c s="1" r="E1446"/>
    </row>
    <row customHeight="1" r="1447" ht="15.0">
      <c s="1" r="A1447"/>
      <c s="3" r="B1447"/>
      <c s="1" r="C1447"/>
      <c s="1" r="D1447"/>
      <c s="1" r="E1447"/>
    </row>
    <row customHeight="1" r="1448" ht="15.0">
      <c s="1" r="A1448"/>
      <c s="3" r="B1448"/>
      <c s="1" r="C1448"/>
      <c s="1" r="D1448"/>
      <c s="1" r="E1448"/>
    </row>
    <row customHeight="1" r="1449" ht="15.0">
      <c s="1" r="A1449"/>
      <c s="3" r="B1449"/>
      <c s="1" r="C1449"/>
      <c s="1" r="D1449"/>
      <c s="1" r="E1449"/>
    </row>
    <row customHeight="1" r="1450" ht="15.0">
      <c s="1" r="A1450"/>
      <c s="3" r="B1450"/>
      <c s="1" r="C1450"/>
      <c s="1" r="D1450"/>
      <c s="1" r="E1450"/>
    </row>
    <row customHeight="1" r="1451" ht="15.0">
      <c s="1" r="A1451"/>
      <c s="3" r="B1451"/>
      <c s="1" r="C1451"/>
      <c s="1" r="D1451"/>
      <c s="1" r="E1451"/>
    </row>
    <row customHeight="1" r="1452" ht="15.0">
      <c s="1" r="A1452"/>
      <c s="3" r="B1452"/>
      <c s="1" r="C1452"/>
      <c s="1" r="D1452"/>
      <c s="1" r="E1452"/>
    </row>
    <row customHeight="1" r="1453" ht="15.0">
      <c s="1" r="A1453"/>
      <c s="3" r="B1453"/>
      <c s="1" r="C1453"/>
      <c s="1" r="D1453"/>
      <c s="1" r="E1453"/>
    </row>
    <row customHeight="1" r="1454" ht="15.0">
      <c s="1" r="A1454"/>
      <c s="3" r="B1454"/>
      <c s="1" r="C1454"/>
      <c s="1" r="D1454"/>
      <c s="1" r="E1454"/>
    </row>
    <row customHeight="1" r="1455" ht="15.0">
      <c s="1" r="A1455"/>
      <c s="3" r="B1455"/>
      <c s="1" r="C1455"/>
      <c s="1" r="D1455"/>
      <c s="1" r="E1455"/>
    </row>
    <row customHeight="1" r="1456" ht="15.0">
      <c s="1" r="A1456"/>
      <c s="3" r="B1456"/>
      <c s="1" r="C1456"/>
      <c s="1" r="D1456"/>
      <c s="1" r="E1456"/>
    </row>
    <row customHeight="1" r="1457" ht="15.0">
      <c s="1" r="A1457"/>
      <c s="3" r="B1457"/>
      <c s="1" r="C1457"/>
      <c s="1" r="D1457"/>
      <c s="1" r="E1457"/>
    </row>
    <row customHeight="1" r="1458" ht="15.0">
      <c s="1" r="A1458"/>
      <c s="3" r="B1458"/>
      <c s="1" r="C1458"/>
      <c s="1" r="D1458"/>
      <c s="1" r="E1458"/>
    </row>
    <row customHeight="1" r="1459" ht="15.0">
      <c s="1" r="A1459"/>
      <c s="3" r="B1459"/>
      <c s="1" r="C1459"/>
      <c s="1" r="D1459"/>
      <c s="1" r="E1459"/>
    </row>
    <row customHeight="1" r="1460" ht="15.0">
      <c s="1" r="A1460"/>
      <c s="3" r="B1460"/>
      <c s="1" r="C1460"/>
      <c s="1" r="D1460"/>
      <c s="1" r="E1460"/>
    </row>
    <row customHeight="1" r="1461" ht="15.0">
      <c s="1" r="A1461"/>
      <c s="3" r="B1461"/>
      <c s="1" r="C1461"/>
      <c s="1" r="D1461"/>
      <c s="1" r="E1461"/>
    </row>
    <row customHeight="1" r="1462" ht="15.0">
      <c s="1" r="A1462"/>
      <c s="3" r="B1462"/>
      <c s="1" r="C1462"/>
      <c s="1" r="D1462"/>
      <c s="1" r="E1462"/>
    </row>
    <row customHeight="1" r="1463" ht="15.0">
      <c s="1" r="A1463"/>
      <c s="3" r="B1463"/>
      <c s="1" r="C1463"/>
      <c s="1" r="D1463"/>
      <c s="1" r="E1463"/>
    </row>
    <row customHeight="1" r="1464" ht="15.0">
      <c s="1" r="A1464"/>
      <c s="3" r="B1464"/>
      <c s="1" r="C1464"/>
      <c s="1" r="D1464"/>
      <c s="1" r="E1464"/>
    </row>
    <row customHeight="1" r="1465" ht="15.0">
      <c s="1" r="A1465"/>
      <c s="3" r="B1465"/>
      <c s="1" r="C1465"/>
      <c s="1" r="D1465"/>
      <c s="1" r="E1465"/>
    </row>
    <row customHeight="1" r="1466" ht="15.0">
      <c s="1" r="A1466"/>
      <c s="3" r="B1466"/>
      <c s="1" r="C1466"/>
      <c s="1" r="D1466"/>
      <c s="1" r="E1466"/>
    </row>
    <row customHeight="1" r="1467" ht="15.0">
      <c s="1" r="A1467"/>
      <c s="3" r="B1467"/>
      <c s="1" r="C1467"/>
      <c s="1" r="D1467"/>
      <c s="1" r="E1467"/>
    </row>
    <row customHeight="1" r="1468" ht="15.0">
      <c s="1" r="A1468"/>
      <c s="3" r="B1468"/>
      <c s="1" r="C1468"/>
      <c s="1" r="D1468"/>
      <c s="1" r="E1468"/>
    </row>
    <row customHeight="1" r="1469" ht="15.0">
      <c s="1" r="A1469"/>
      <c s="3" r="B1469"/>
      <c s="1" r="C1469"/>
      <c s="1" r="D1469"/>
      <c s="1" r="E1469"/>
    </row>
    <row customHeight="1" r="1470" ht="15.0">
      <c s="1" r="A1470"/>
      <c s="3" r="B1470"/>
      <c s="1" r="C1470"/>
      <c s="1" r="D1470"/>
      <c s="1" r="E1470"/>
    </row>
    <row customHeight="1" r="1471" ht="15.0">
      <c s="1" r="A1471"/>
      <c s="3" r="B1471"/>
      <c s="1" r="C1471"/>
      <c s="1" r="D1471"/>
      <c s="1" r="E1471"/>
    </row>
    <row customHeight="1" r="1472" ht="15.0">
      <c s="1" r="A1472"/>
      <c s="3" r="B1472"/>
      <c s="1" r="C1472"/>
      <c s="1" r="D1472"/>
      <c s="1" r="E1472"/>
    </row>
    <row customHeight="1" r="1473" ht="15.0">
      <c s="1" r="A1473"/>
      <c s="3" r="B1473"/>
      <c s="1" r="C1473"/>
      <c s="1" r="D1473"/>
      <c s="1" r="E1473"/>
    </row>
    <row customHeight="1" r="1474" ht="15.0">
      <c s="1" r="A1474"/>
      <c s="3" r="B1474"/>
      <c s="1" r="C1474"/>
      <c s="1" r="D1474"/>
      <c s="1" r="E1474"/>
    </row>
    <row customHeight="1" r="1475" ht="15.0">
      <c s="1" r="A1475"/>
      <c s="3" r="B1475"/>
      <c s="1" r="C1475"/>
      <c s="1" r="D1475"/>
      <c s="1" r="E1475"/>
    </row>
    <row customHeight="1" r="1476" ht="15.0">
      <c s="1" r="A1476"/>
      <c s="3" r="B1476"/>
      <c s="1" r="C1476"/>
      <c s="1" r="D1476"/>
      <c s="1" r="E1476"/>
    </row>
    <row customHeight="1" r="1477" ht="15.0">
      <c s="1" r="A1477"/>
      <c s="3" r="B1477"/>
      <c s="1" r="C1477"/>
      <c s="1" r="D1477"/>
      <c s="1" r="E1477"/>
    </row>
    <row customHeight="1" r="1478" ht="15.0">
      <c s="1" r="A1478"/>
      <c s="3" r="B1478"/>
      <c s="1" r="C1478"/>
      <c s="1" r="D1478"/>
      <c s="1" r="E1478"/>
    </row>
    <row customHeight="1" r="1479" ht="15.0">
      <c s="1" r="A1479"/>
      <c s="3" r="B1479"/>
      <c s="1" r="C1479"/>
      <c s="1" r="D1479"/>
      <c s="1" r="E1479"/>
    </row>
    <row customHeight="1" r="1480" ht="15.0">
      <c s="1" r="A1480"/>
      <c s="3" r="B1480"/>
      <c s="1" r="C1480"/>
      <c s="1" r="D1480"/>
      <c s="1" r="E1480"/>
    </row>
    <row customHeight="1" r="1481" ht="15.0">
      <c s="1" r="A1481"/>
      <c s="3" r="B1481"/>
      <c s="1" r="C1481"/>
      <c s="1" r="D1481"/>
      <c s="1" r="E1481"/>
    </row>
    <row customHeight="1" r="1482" ht="15.0">
      <c s="1" r="A1482"/>
      <c s="3" r="B1482"/>
      <c s="1" r="C1482"/>
      <c s="1" r="D1482"/>
      <c s="1" r="E1482"/>
    </row>
    <row customHeight="1" r="1483" ht="15.0">
      <c s="1" r="A1483"/>
      <c s="3" r="B1483"/>
      <c s="1" r="C1483"/>
      <c s="1" r="D1483"/>
      <c s="1" r="E1483"/>
    </row>
    <row customHeight="1" r="1484" ht="15.0">
      <c s="1" r="A1484"/>
      <c s="3" r="B1484"/>
      <c s="1" r="C1484"/>
      <c s="1" r="D1484"/>
      <c s="1" r="E1484"/>
    </row>
    <row customHeight="1" r="1485" ht="15.0">
      <c s="1" r="A1485"/>
      <c s="3" r="B1485"/>
      <c s="1" r="C1485"/>
      <c s="1" r="D1485"/>
      <c s="1" r="E1485"/>
    </row>
    <row customHeight="1" r="1486" ht="15.0">
      <c s="1" r="A1486"/>
      <c s="3" r="B1486"/>
      <c s="1" r="C1486"/>
      <c s="1" r="D1486"/>
      <c s="1" r="E1486"/>
    </row>
    <row customHeight="1" r="1487" ht="15.0">
      <c s="1" r="A1487"/>
      <c s="3" r="B1487"/>
      <c s="1" r="C1487"/>
      <c s="1" r="D1487"/>
      <c s="1" r="E1487"/>
    </row>
    <row customHeight="1" r="1488" ht="15.0">
      <c s="1" r="A1488"/>
      <c s="3" r="B1488"/>
      <c s="1" r="C1488"/>
      <c s="1" r="D1488"/>
      <c s="1" r="E1488"/>
    </row>
    <row customHeight="1" r="1489" ht="15.0">
      <c s="1" r="A1489"/>
      <c s="3" r="B1489"/>
      <c s="1" r="C1489"/>
      <c s="1" r="D1489"/>
      <c s="1" r="E1489"/>
    </row>
    <row customHeight="1" r="1490" ht="15.0">
      <c s="1" r="A1490"/>
      <c s="3" r="B1490"/>
      <c s="1" r="C1490"/>
      <c s="1" r="D1490"/>
      <c s="1" r="E1490"/>
    </row>
    <row customHeight="1" r="1491" ht="15.0">
      <c s="1" r="A1491"/>
      <c s="3" r="B1491"/>
      <c s="1" r="C1491"/>
      <c s="1" r="D1491"/>
      <c s="1" r="E1491"/>
    </row>
    <row customHeight="1" r="1492" ht="15.0">
      <c s="1" r="A1492"/>
      <c s="3" r="B1492"/>
      <c s="1" r="C1492"/>
      <c s="1" r="D1492"/>
      <c s="1" r="E1492"/>
    </row>
    <row customHeight="1" r="1493" ht="15.0">
      <c s="1" r="A1493"/>
      <c s="3" r="B1493"/>
      <c s="1" r="C1493"/>
      <c s="1" r="D1493"/>
      <c s="1" r="E1493"/>
    </row>
    <row customHeight="1" r="1494" ht="15.0">
      <c s="1" r="A1494"/>
      <c s="3" r="B1494"/>
      <c s="1" r="C1494"/>
      <c s="1" r="D1494"/>
      <c s="1" r="E1494"/>
    </row>
    <row customHeight="1" r="1495" ht="15.0">
      <c s="1" r="A1495"/>
      <c s="3" r="B1495"/>
      <c s="1" r="C1495"/>
      <c s="1" r="D1495"/>
      <c s="1" r="E1495"/>
    </row>
    <row customHeight="1" r="1496" ht="15.0">
      <c s="1" r="A1496"/>
      <c s="3" r="B1496"/>
      <c s="1" r="C1496"/>
      <c s="1" r="D1496"/>
      <c s="1" r="E1496"/>
    </row>
    <row customHeight="1" r="1497" ht="15.0">
      <c s="1" r="A1497"/>
      <c s="3" r="B1497"/>
      <c s="1" r="C1497"/>
      <c s="1" r="D1497"/>
      <c s="1" r="E1497"/>
    </row>
    <row customHeight="1" r="1498" ht="15.0">
      <c s="1" r="A1498"/>
      <c s="3" r="B1498"/>
      <c s="1" r="C1498"/>
      <c s="1" r="D1498"/>
      <c s="1" r="E1498"/>
    </row>
    <row customHeight="1" r="1499" ht="15.0">
      <c s="1" r="A1499"/>
      <c s="3" r="B1499"/>
      <c s="1" r="C1499"/>
      <c s="1" r="D1499"/>
      <c s="1" r="E1499"/>
    </row>
    <row customHeight="1" r="1500" ht="15.0">
      <c s="1" r="A1500"/>
      <c s="3" r="B1500"/>
      <c s="1" r="C1500"/>
      <c s="1" r="D1500"/>
      <c s="1" r="E1500"/>
    </row>
    <row customHeight="1" r="1501" ht="15.0">
      <c s="1" r="A1501"/>
      <c s="3" r="B1501"/>
      <c s="1" r="C1501"/>
      <c s="1" r="D1501"/>
      <c s="1" r="E1501"/>
    </row>
    <row customHeight="1" r="1502" ht="15.0">
      <c s="1" r="A1502"/>
      <c s="3" r="B1502"/>
      <c s="1" r="C1502"/>
      <c s="1" r="D1502"/>
      <c s="1" r="E1502"/>
    </row>
    <row customHeight="1" r="1503" ht="15.0">
      <c s="1" r="A1503"/>
      <c s="3" r="B1503"/>
      <c s="1" r="C1503"/>
      <c s="1" r="D1503"/>
      <c s="1" r="E1503"/>
    </row>
    <row customHeight="1" r="1504" ht="15.0">
      <c s="1" r="A1504"/>
      <c s="3" r="B1504"/>
      <c s="1" r="C1504"/>
      <c s="1" r="D1504"/>
      <c s="1" r="E1504"/>
    </row>
    <row customHeight="1" r="1505" ht="15.0">
      <c s="1" r="A1505"/>
      <c s="3" r="B1505"/>
      <c s="1" r="C1505"/>
      <c s="1" r="D1505"/>
      <c s="1" r="E1505"/>
    </row>
    <row customHeight="1" r="1506" ht="15.0">
      <c s="1" r="A1506"/>
      <c s="3" r="B1506"/>
      <c s="1" r="C1506"/>
      <c s="1" r="D1506"/>
      <c s="1" r="E1506"/>
    </row>
    <row customHeight="1" r="1507" ht="15.0">
      <c s="1" r="A1507"/>
      <c s="3" r="B1507"/>
      <c s="1" r="C1507"/>
      <c s="1" r="D1507"/>
      <c s="1" r="E1507"/>
    </row>
    <row customHeight="1" r="1508" ht="15.0">
      <c s="1" r="A1508"/>
      <c s="3" r="B1508"/>
      <c s="1" r="C1508"/>
      <c s="1" r="D1508"/>
      <c s="1" r="E1508"/>
    </row>
    <row customHeight="1" r="1509" ht="15.0">
      <c s="1" r="A1509"/>
      <c s="3" r="B1509"/>
      <c s="1" r="C1509"/>
      <c s="1" r="D1509"/>
      <c s="1" r="E1509"/>
    </row>
    <row customHeight="1" r="1510" ht="15.0">
      <c s="1" r="A1510"/>
      <c s="3" r="B1510"/>
      <c s="1" r="C1510"/>
      <c s="1" r="D1510"/>
      <c s="1" r="E1510"/>
    </row>
    <row customHeight="1" r="1511" ht="15.0">
      <c s="1" r="A1511"/>
      <c s="3" r="B1511"/>
      <c s="1" r="C1511"/>
      <c s="1" r="D1511"/>
      <c s="1" r="E1511"/>
    </row>
    <row customHeight="1" r="1512" ht="15.0">
      <c s="1" r="A1512"/>
      <c s="3" r="B1512"/>
      <c s="1" r="C1512"/>
      <c s="1" r="D1512"/>
      <c s="1" r="E1512"/>
    </row>
    <row customHeight="1" r="1513" ht="15.0">
      <c s="1" r="A1513"/>
      <c s="3" r="B1513"/>
      <c s="1" r="C1513"/>
      <c s="1" r="D1513"/>
      <c s="1" r="E1513"/>
    </row>
    <row customHeight="1" r="1514" ht="15.0">
      <c s="1" r="A1514"/>
      <c s="3" r="B1514"/>
      <c s="1" r="C1514"/>
      <c s="1" r="D1514"/>
      <c s="1" r="E1514"/>
    </row>
    <row customHeight="1" r="1515" ht="15.0">
      <c s="1" r="A1515"/>
      <c s="3" r="B1515"/>
      <c s="1" r="C1515"/>
      <c s="1" r="D1515"/>
      <c s="1" r="E1515"/>
    </row>
    <row customHeight="1" r="1516" ht="15.0">
      <c s="1" r="A1516"/>
      <c s="3" r="B1516"/>
      <c s="1" r="C1516"/>
      <c s="1" r="D1516"/>
      <c s="1" r="E1516"/>
    </row>
    <row customHeight="1" r="1517" ht="15.0">
      <c s="1" r="A1517"/>
      <c s="3" r="B1517"/>
      <c s="1" r="C1517"/>
      <c s="1" r="D1517"/>
      <c s="1" r="E1517"/>
    </row>
    <row customHeight="1" r="1518" ht="15.0">
      <c s="1" r="A1518"/>
      <c s="3" r="B1518"/>
      <c s="1" r="C1518"/>
      <c s="1" r="D1518"/>
      <c s="1" r="E1518"/>
    </row>
    <row customHeight="1" r="1519" ht="15.0">
      <c s="1" r="A1519"/>
      <c s="3" r="B1519"/>
      <c s="1" r="C1519"/>
      <c s="1" r="D1519"/>
      <c s="1" r="E1519"/>
    </row>
    <row customHeight="1" r="1520" ht="15.0">
      <c s="1" r="A1520"/>
      <c s="3" r="B1520"/>
      <c s="1" r="C1520"/>
      <c s="1" r="D1520"/>
      <c s="1" r="E1520"/>
    </row>
    <row customHeight="1" r="1521" ht="15.0">
      <c s="1" r="A1521"/>
      <c s="3" r="B1521"/>
      <c s="1" r="C1521"/>
      <c s="1" r="D1521"/>
      <c s="1" r="E1521"/>
    </row>
    <row customHeight="1" r="1522" ht="15.0">
      <c s="1" r="A1522"/>
      <c s="3" r="B1522"/>
      <c s="1" r="C1522"/>
      <c s="1" r="D1522"/>
      <c s="1" r="E1522"/>
    </row>
    <row customHeight="1" r="1523" ht="15.0">
      <c s="1" r="A1523"/>
      <c s="3" r="B1523"/>
      <c s="1" r="C1523"/>
      <c s="1" r="D1523"/>
      <c s="1" r="E1523"/>
    </row>
    <row customHeight="1" r="1524" ht="15.0">
      <c s="1" r="A1524"/>
      <c s="3" r="B1524"/>
      <c s="1" r="C1524"/>
      <c s="1" r="D1524"/>
      <c s="1" r="E1524"/>
    </row>
    <row customHeight="1" r="1525" ht="15.0">
      <c s="1" r="A1525"/>
      <c s="3" r="B1525"/>
      <c s="1" r="C1525"/>
      <c s="1" r="D1525"/>
      <c s="1" r="E1525"/>
    </row>
    <row customHeight="1" r="1526" ht="15.0">
      <c s="1" r="A1526"/>
      <c s="3" r="B1526"/>
      <c s="1" r="C1526"/>
      <c s="1" r="D1526"/>
      <c s="1" r="E1526"/>
    </row>
    <row customHeight="1" r="1527" ht="15.0">
      <c s="1" r="A1527"/>
      <c s="3" r="B1527"/>
      <c s="1" r="C1527"/>
      <c s="1" r="D1527"/>
      <c s="1" r="E1527"/>
    </row>
    <row customHeight="1" r="1528" ht="15.0">
      <c s="1" r="A1528"/>
      <c s="3" r="B1528"/>
      <c s="1" r="C1528"/>
      <c s="1" r="D1528"/>
      <c s="1" r="E1528"/>
    </row>
    <row customHeight="1" r="1529" ht="15.0">
      <c s="1" r="A1529"/>
      <c s="3" r="B1529"/>
      <c s="1" r="C1529"/>
      <c s="1" r="D1529"/>
      <c s="1" r="E1529"/>
    </row>
    <row customHeight="1" r="1530" ht="15.0">
      <c s="1" r="A1530"/>
      <c s="3" r="B1530"/>
      <c s="1" r="C1530"/>
      <c s="1" r="D1530"/>
      <c s="1" r="E1530"/>
    </row>
    <row customHeight="1" r="1531" ht="15.0">
      <c s="1" r="A1531"/>
      <c s="3" r="B1531"/>
      <c s="1" r="C1531"/>
      <c s="1" r="D1531"/>
      <c s="1" r="E1531"/>
    </row>
    <row customHeight="1" r="1532" ht="15.0">
      <c s="1" r="A1532"/>
      <c s="3" r="B1532"/>
      <c s="1" r="C1532"/>
      <c s="1" r="D1532"/>
      <c s="1" r="E1532"/>
    </row>
    <row customHeight="1" r="1533" ht="15.0">
      <c s="1" r="A1533"/>
      <c s="3" r="B1533"/>
      <c s="1" r="C1533"/>
      <c s="1" r="D1533"/>
      <c s="1" r="E1533"/>
    </row>
    <row customHeight="1" r="1534" ht="15.0">
      <c s="1" r="A1534"/>
      <c s="3" r="B1534"/>
      <c s="1" r="C1534"/>
      <c s="1" r="D1534"/>
      <c s="1" r="E1534"/>
    </row>
    <row customHeight="1" r="1535" ht="15.0">
      <c s="1" r="A1535"/>
      <c s="3" r="B1535"/>
      <c s="1" r="C1535"/>
      <c s="1" r="D1535"/>
      <c s="1" r="E153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min="1" customWidth="1" max="9" width="13.57"/>
    <col min="10" customWidth="1" max="10" width="15.29"/>
    <col min="11" customWidth="1" max="26" width="13.57"/>
  </cols>
  <sheetData>
    <row customHeight="1" r="1" ht="15.0">
      <c t="s" s="1" r="A1">
        <v>1677</v>
      </c>
      <c s="3" r="B1">
        <v>41696.0</v>
      </c>
      <c t="s" s="1" r="C1">
        <v>1678</v>
      </c>
      <c s="1" r="D1">
        <v>11.0</v>
      </c>
      <c s="1" r="E1">
        <v>1.0</v>
      </c>
      <c s="1" r="F1">
        <v>5.0</v>
      </c>
      <c t="str" s="1" r="G1">
        <f>AVERAGE(D1:D5)</f>
        <v>13.6</v>
      </c>
      <c t="str" s="1" r="H1">
        <f>STDEV(D1:D5)</f>
        <v>1.673320053</v>
      </c>
      <c s="1" r="I1"/>
      <c t="s" s="1" r="J1">
        <v>1679</v>
      </c>
      <c s="3" r="K1">
        <v>41696.0</v>
      </c>
      <c t="s" s="1" r="L1">
        <v>1680</v>
      </c>
      <c s="1" r="M1">
        <v>14.0</v>
      </c>
      <c s="1" r="N1">
        <v>1.0</v>
      </c>
      <c s="1" r="O1">
        <v>1.0</v>
      </c>
      <c s="1" r="P1">
        <v>14.0</v>
      </c>
      <c t="s" s="1" r="S1">
        <v>1681</v>
      </c>
      <c s="3" r="T1">
        <v>41696.0</v>
      </c>
      <c t="s" s="1" r="U1">
        <v>1682</v>
      </c>
      <c s="1" r="V1">
        <v>9.0</v>
      </c>
      <c s="1" r="W1">
        <v>1.0</v>
      </c>
      <c s="1" r="X1">
        <v>1.0</v>
      </c>
      <c s="1" r="Y1">
        <v>9.0</v>
      </c>
    </row>
    <row customHeight="1" r="2" ht="15.0">
      <c t="s" s="1" r="A2">
        <v>1683</v>
      </c>
      <c s="3" r="B2">
        <v>41696.0</v>
      </c>
      <c t="s" s="1" r="C2">
        <v>1684</v>
      </c>
      <c s="1" r="D2">
        <v>13.0</v>
      </c>
      <c s="1" r="E2">
        <v>2.0</v>
      </c>
      <c t="s" s="1" r="J2">
        <v>1685</v>
      </c>
      <c s="3" r="K2">
        <v>41696.0</v>
      </c>
      <c t="s" s="1" r="L2">
        <v>1686</v>
      </c>
      <c s="1" r="M2">
        <v>0.0</v>
      </c>
      <c s="1" r="N2">
        <v>0.0</v>
      </c>
      <c s="1" r="O2">
        <v>0.0</v>
      </c>
      <c s="1" r="P2">
        <v>0.0</v>
      </c>
      <c t="s" s="1" r="S2">
        <v>1687</v>
      </c>
      <c s="3" r="T2">
        <v>41696.0</v>
      </c>
      <c t="s" s="1" r="U2">
        <v>1688</v>
      </c>
      <c s="1" r="V2">
        <v>0.0</v>
      </c>
      <c s="1" r="W2">
        <v>0.0</v>
      </c>
    </row>
    <row customHeight="1" r="3" ht="15.0">
      <c t="s" s="1" r="A3">
        <v>1689</v>
      </c>
      <c s="3" r="B3">
        <v>41696.0</v>
      </c>
      <c t="s" s="1" r="C3">
        <v>1690</v>
      </c>
      <c s="1" r="D3">
        <v>14.0</v>
      </c>
      <c s="1" r="E3">
        <v>3.0</v>
      </c>
      <c t="s" s="1" r="J3">
        <v>1691</v>
      </c>
      <c s="3" r="K3">
        <v>41696.0</v>
      </c>
      <c t="s" s="1" r="L3">
        <v>1692</v>
      </c>
      <c s="1" r="M3">
        <v>0.0</v>
      </c>
      <c s="1" r="N3">
        <v>0.0</v>
      </c>
      <c s="1" r="O3">
        <v>0.0</v>
      </c>
      <c s="1" r="P3">
        <v>0.0</v>
      </c>
      <c t="s" s="1" r="S3">
        <v>1693</v>
      </c>
      <c s="3" r="T3">
        <v>41696.0</v>
      </c>
      <c t="s" s="1" r="U3">
        <v>1694</v>
      </c>
      <c s="1" r="V3">
        <v>0.0</v>
      </c>
      <c s="1" r="W3">
        <v>0.0</v>
      </c>
    </row>
    <row customHeight="1" r="4" ht="15.0">
      <c t="s" s="1" r="A4">
        <v>1695</v>
      </c>
      <c s="3" r="B4">
        <v>41696.0</v>
      </c>
      <c t="s" s="1" r="C4">
        <v>1696</v>
      </c>
      <c s="1" r="D4">
        <v>15.0</v>
      </c>
      <c s="1" r="E4">
        <v>4.0</v>
      </c>
      <c t="s" s="1" r="J4">
        <v>1697</v>
      </c>
      <c s="3" r="K4">
        <v>41696.0</v>
      </c>
      <c t="s" s="1" r="L4">
        <v>1698</v>
      </c>
      <c s="1" r="M4">
        <v>9.0</v>
      </c>
      <c s="1" r="N4">
        <v>1.0</v>
      </c>
      <c s="1" r="O4">
        <v>1.0</v>
      </c>
      <c s="1" r="P4">
        <v>9.0</v>
      </c>
      <c t="s" s="1" r="S4">
        <v>1699</v>
      </c>
      <c s="3" r="T4">
        <v>41696.0</v>
      </c>
      <c t="s" s="1" r="U4">
        <v>1700</v>
      </c>
      <c s="1" r="V4">
        <v>11.0</v>
      </c>
      <c s="1" r="W4">
        <v>1.0</v>
      </c>
      <c s="1" r="X4">
        <v>4.0</v>
      </c>
      <c t="str" s="1" r="Y4">
        <f>AVERAGE(V4:V7)</f>
        <v>10.25</v>
      </c>
      <c t="str" s="1" r="Z4">
        <f>STDEV(V4:V7)</f>
        <v>1.5</v>
      </c>
    </row>
    <row customHeight="1" r="5" ht="15.0">
      <c t="s" s="1" r="A5">
        <v>1701</v>
      </c>
      <c s="3" r="B5">
        <v>41696.0</v>
      </c>
      <c t="s" s="1" r="C5">
        <v>1702</v>
      </c>
      <c s="1" r="D5">
        <v>15.0</v>
      </c>
      <c s="1" r="E5">
        <v>5.0</v>
      </c>
      <c t="s" s="1" r="J5">
        <v>1703</v>
      </c>
      <c s="3" r="K5">
        <v>41696.0</v>
      </c>
      <c t="s" s="1" r="L5">
        <v>1704</v>
      </c>
      <c s="1" r="M5">
        <v>8.0</v>
      </c>
      <c s="1" r="N5">
        <v>1.0</v>
      </c>
      <c s="1" r="O5">
        <v>4.0</v>
      </c>
      <c t="str" s="1" r="P5">
        <f>AVERAGE(M5:M8)</f>
        <v>9.5</v>
      </c>
      <c t="str" s="1" r="Q5">
        <f>STDEV(M5:M8)</f>
        <v>1.290994449</v>
      </c>
      <c s="1" r="R5"/>
      <c t="s" s="1" r="S5">
        <v>1705</v>
      </c>
      <c s="3" r="T5">
        <v>41696.0</v>
      </c>
      <c t="s" s="1" r="U5">
        <v>1706</v>
      </c>
      <c s="1" r="V5">
        <v>11.0</v>
      </c>
      <c s="1" r="W5">
        <v>2.0</v>
      </c>
    </row>
    <row customHeight="1" r="6" ht="15.0">
      <c t="s" s="1" r="A6">
        <v>1707</v>
      </c>
      <c s="3" r="B6">
        <v>41696.0</v>
      </c>
      <c t="s" s="1" r="C6">
        <v>1708</v>
      </c>
      <c s="1" r="D6">
        <v>0.0</v>
      </c>
      <c s="1" r="E6">
        <v>0.0</v>
      </c>
      <c s="1" r="F6">
        <v>0.0</v>
      </c>
      <c s="1" r="G6">
        <v>0.0</v>
      </c>
      <c t="s" s="1" r="J6">
        <v>1709</v>
      </c>
      <c s="3" r="K6">
        <v>41696.0</v>
      </c>
      <c t="s" s="1" r="L6">
        <v>1710</v>
      </c>
      <c s="1" r="M6">
        <v>11.0</v>
      </c>
      <c s="1" r="N6">
        <v>2.0</v>
      </c>
      <c t="s" s="1" r="S6">
        <v>1711</v>
      </c>
      <c s="3" r="T6">
        <v>41696.0</v>
      </c>
      <c t="s" s="1" r="U6">
        <v>1712</v>
      </c>
      <c s="1" r="V6">
        <v>8.0</v>
      </c>
      <c s="1" r="W6">
        <v>3.0</v>
      </c>
    </row>
    <row customHeight="1" r="7" ht="15.0">
      <c t="s" s="1" r="A7">
        <v>1713</v>
      </c>
      <c s="3" r="B7">
        <v>41696.0</v>
      </c>
      <c t="s" s="1" r="C7">
        <v>1714</v>
      </c>
      <c s="1" r="D7">
        <v>15.0</v>
      </c>
      <c s="1" r="E7">
        <v>1.0</v>
      </c>
      <c s="1" r="F7">
        <v>1.0</v>
      </c>
      <c s="1" r="G7">
        <v>15.0</v>
      </c>
      <c t="s" s="1" r="J7">
        <v>1715</v>
      </c>
      <c s="3" r="K7">
        <v>41696.0</v>
      </c>
      <c t="s" s="1" r="L7">
        <v>1716</v>
      </c>
      <c s="1" r="M7">
        <v>10.0</v>
      </c>
      <c s="1" r="N7">
        <v>3.0</v>
      </c>
      <c t="s" s="1" r="S7">
        <v>1717</v>
      </c>
      <c s="3" r="T7">
        <v>41696.0</v>
      </c>
      <c t="s" s="1" r="U7">
        <v>1718</v>
      </c>
      <c s="1" r="V7">
        <v>11.0</v>
      </c>
      <c s="1" r="W7">
        <v>4.0</v>
      </c>
    </row>
    <row customHeight="1" r="8" ht="15.0">
      <c t="s" s="1" r="A8">
        <v>1719</v>
      </c>
      <c s="3" r="B8">
        <v>41696.0</v>
      </c>
      <c t="s" s="1" r="C8">
        <v>1720</v>
      </c>
      <c s="1" r="D8">
        <v>11.0</v>
      </c>
      <c s="1" r="E8">
        <v>1.0</v>
      </c>
      <c s="1" r="F8">
        <v>12.0</v>
      </c>
      <c t="str" s="1" r="G8">
        <f>AVERAGE(D8:D19)</f>
        <v>12.66666667</v>
      </c>
      <c t="str" s="1" r="H8">
        <f>STDEV(D8:D19)</f>
        <v>3.055050463</v>
      </c>
      <c s="1" r="I8"/>
      <c t="s" s="1" r="J8">
        <v>1721</v>
      </c>
      <c s="3" r="K8">
        <v>41696.0</v>
      </c>
      <c t="s" s="1" r="L8">
        <v>1722</v>
      </c>
      <c s="1" r="M8">
        <v>9.0</v>
      </c>
      <c s="1" r="N8">
        <v>4.0</v>
      </c>
      <c t="s" s="1" r="S8">
        <v>1723</v>
      </c>
      <c s="3" r="T8">
        <v>41696.0</v>
      </c>
      <c t="s" s="1" r="U8">
        <v>1724</v>
      </c>
      <c s="1" r="V8">
        <v>12.0</v>
      </c>
      <c s="1" r="W8">
        <v>1.0</v>
      </c>
      <c s="1" r="X8">
        <v>1.0</v>
      </c>
      <c s="1" r="Y8">
        <v>12.0</v>
      </c>
    </row>
    <row customHeight="1" r="9" ht="15.0">
      <c t="s" s="1" r="A9">
        <v>1725</v>
      </c>
      <c s="3" r="B9">
        <v>41696.0</v>
      </c>
      <c t="s" s="1" r="C9">
        <v>1726</v>
      </c>
      <c s="1" r="D9">
        <v>14.0</v>
      </c>
      <c s="1" r="E9">
        <v>2.0</v>
      </c>
      <c t="s" s="1" r="J9">
        <v>1727</v>
      </c>
      <c s="3" r="K9">
        <v>41696.0</v>
      </c>
      <c t="s" s="1" r="L9">
        <v>1728</v>
      </c>
      <c s="1" r="M9">
        <v>0.0</v>
      </c>
      <c s="1" r="N9">
        <v>0.0</v>
      </c>
      <c s="1" r="O9">
        <v>0.0</v>
      </c>
      <c s="1" r="P9">
        <v>0.0</v>
      </c>
      <c t="s" s="1" r="S9">
        <v>1729</v>
      </c>
      <c s="3" r="T9">
        <v>41696.0</v>
      </c>
      <c t="s" s="1" r="U9">
        <v>1730</v>
      </c>
      <c s="1" r="V9">
        <v>0.0</v>
      </c>
      <c s="1" r="W9">
        <v>0.0</v>
      </c>
    </row>
    <row customHeight="1" r="10" ht="15.0">
      <c t="s" s="1" r="A10">
        <v>1731</v>
      </c>
      <c s="3" r="B10">
        <v>41696.0</v>
      </c>
      <c t="s" s="1" r="C10">
        <v>1732</v>
      </c>
      <c s="1" r="D10">
        <v>11.0</v>
      </c>
      <c s="1" r="E10">
        <v>3.0</v>
      </c>
      <c t="s" s="1" r="J10">
        <v>1733</v>
      </c>
      <c s="3" r="K10">
        <v>41696.0</v>
      </c>
      <c t="s" s="1" r="L10">
        <v>1734</v>
      </c>
      <c s="1" r="M10">
        <v>0.0</v>
      </c>
      <c s="1" r="N10">
        <v>0.0</v>
      </c>
      <c s="1" r="O10">
        <v>0.0</v>
      </c>
      <c s="1" r="P10">
        <v>0.0</v>
      </c>
      <c t="s" s="1" r="S10">
        <v>1735</v>
      </c>
      <c s="3" r="T10">
        <v>41696.0</v>
      </c>
      <c t="s" s="1" r="U10">
        <v>1736</v>
      </c>
      <c s="1" r="V10">
        <v>0.0</v>
      </c>
      <c s="1" r="W10">
        <v>0.0</v>
      </c>
    </row>
    <row customHeight="1" r="11" ht="15.0">
      <c t="s" s="1" r="A11">
        <v>1737</v>
      </c>
      <c s="3" r="B11">
        <v>41696.0</v>
      </c>
      <c t="s" s="1" r="C11">
        <v>1738</v>
      </c>
      <c s="1" r="D11">
        <v>16.0</v>
      </c>
      <c s="1" r="E11">
        <v>4.0</v>
      </c>
      <c t="s" s="1" r="J11">
        <v>1739</v>
      </c>
      <c s="3" r="K11">
        <v>41696.0</v>
      </c>
      <c t="s" s="1" r="L11">
        <v>1740</v>
      </c>
      <c s="1" r="M11">
        <v>0.0</v>
      </c>
      <c s="1" r="N11">
        <v>0.0</v>
      </c>
      <c s="1" r="O11">
        <v>0.0</v>
      </c>
      <c s="1" r="P11">
        <v>0.0</v>
      </c>
      <c t="s" s="1" r="S11">
        <v>1741</v>
      </c>
      <c s="3" r="T11">
        <v>41696.0</v>
      </c>
      <c t="s" s="1" r="U11">
        <v>1742</v>
      </c>
      <c s="1" r="V11">
        <v>0.0</v>
      </c>
      <c s="1" r="W11">
        <v>0.0</v>
      </c>
    </row>
    <row customHeight="1" r="12" ht="15.0">
      <c t="s" s="1" r="A12">
        <v>1743</v>
      </c>
      <c s="3" r="B12">
        <v>41696.0</v>
      </c>
      <c t="s" s="1" r="C12">
        <v>1744</v>
      </c>
      <c s="1" r="D12">
        <v>10.0</v>
      </c>
      <c s="1" r="E12">
        <v>5.0</v>
      </c>
      <c t="s" s="1" r="J12">
        <v>1745</v>
      </c>
      <c s="3" r="K12">
        <v>41696.0</v>
      </c>
      <c t="s" s="1" r="L12">
        <v>1746</v>
      </c>
      <c s="1" r="M12">
        <v>21.0</v>
      </c>
      <c s="1" r="N12">
        <v>1.0</v>
      </c>
      <c s="1" r="O12">
        <v>12.0</v>
      </c>
      <c t="str" s="1" r="P12">
        <f>AVERAGE(M12:M23)</f>
        <v>19.33333333</v>
      </c>
      <c t="str" s="1" r="Q12">
        <f>STDEV(M12:M23)</f>
        <v>3.892494721</v>
      </c>
      <c s="1" r="R12"/>
      <c t="s" s="1" r="S12">
        <v>1747</v>
      </c>
      <c s="3" r="T12">
        <v>41696.0</v>
      </c>
      <c t="s" s="1" r="U12">
        <v>1748</v>
      </c>
      <c s="1" r="V12">
        <v>8.0</v>
      </c>
      <c s="1" r="W12">
        <v>1.0</v>
      </c>
      <c s="1" r="X12">
        <v>1.0</v>
      </c>
      <c s="1" r="Y12">
        <v>8.0</v>
      </c>
    </row>
    <row customHeight="1" r="13" ht="15.0">
      <c t="s" s="1" r="A13">
        <v>1749</v>
      </c>
      <c s="3" r="B13">
        <v>41696.0</v>
      </c>
      <c t="s" s="1" r="C13">
        <v>1750</v>
      </c>
      <c s="1" r="D13">
        <v>18.0</v>
      </c>
      <c s="1" r="E13">
        <v>6.0</v>
      </c>
      <c t="s" s="1" r="J13">
        <v>1751</v>
      </c>
      <c s="3" r="K13">
        <v>41696.0</v>
      </c>
      <c t="s" s="1" r="L13">
        <v>1752</v>
      </c>
      <c s="1" r="M13">
        <v>19.0</v>
      </c>
      <c s="1" r="N13">
        <v>2.0</v>
      </c>
      <c t="s" s="1" r="S13">
        <v>1753</v>
      </c>
      <c s="3" r="T13">
        <v>41696.0</v>
      </c>
      <c t="s" s="1" r="U13">
        <v>1754</v>
      </c>
      <c s="1" r="V13">
        <v>9.0</v>
      </c>
      <c s="1" r="W13">
        <v>1.0</v>
      </c>
      <c s="1" r="X13">
        <v>3.0</v>
      </c>
      <c t="str" s="1" r="Y13">
        <f>AVERAGE(V13:V15)</f>
        <v>8.666666667</v>
      </c>
      <c t="str" s="1" r="Z13">
        <f>STDEV(V13:V15)</f>
        <v>0.5773502692</v>
      </c>
    </row>
    <row customHeight="1" r="14" ht="15.0">
      <c t="s" s="1" r="A14">
        <v>1755</v>
      </c>
      <c s="3" r="B14">
        <v>41696.0</v>
      </c>
      <c t="s" s="1" r="C14">
        <v>1756</v>
      </c>
      <c s="1" r="D14">
        <v>18.0</v>
      </c>
      <c s="1" r="E14">
        <v>7.0</v>
      </c>
      <c t="s" s="1" r="J14">
        <v>1757</v>
      </c>
      <c s="3" r="K14">
        <v>41696.0</v>
      </c>
      <c t="s" s="1" r="L14">
        <v>1758</v>
      </c>
      <c s="1" r="M14">
        <v>26.0</v>
      </c>
      <c s="1" r="N14">
        <v>3.0</v>
      </c>
      <c t="s" s="1" r="S14">
        <v>1759</v>
      </c>
      <c s="3" r="T14">
        <v>41696.0</v>
      </c>
      <c t="s" s="1" r="U14">
        <v>1760</v>
      </c>
      <c s="1" r="V14">
        <v>9.0</v>
      </c>
      <c s="1" r="W14">
        <v>2.0</v>
      </c>
    </row>
    <row customHeight="1" r="15" ht="15.0">
      <c t="s" s="1" r="A15">
        <v>1761</v>
      </c>
      <c s="3" r="B15">
        <v>41696.0</v>
      </c>
      <c t="s" s="1" r="C15">
        <v>1762</v>
      </c>
      <c s="1" r="D15">
        <v>10.0</v>
      </c>
      <c s="1" r="E15">
        <v>8.0</v>
      </c>
      <c t="s" s="1" r="J15">
        <v>1763</v>
      </c>
      <c s="3" r="K15">
        <v>41696.0</v>
      </c>
      <c t="s" s="1" r="L15">
        <v>1764</v>
      </c>
      <c s="1" r="M15">
        <v>18.0</v>
      </c>
      <c s="1" r="N15">
        <v>4.0</v>
      </c>
      <c t="s" s="1" r="S15">
        <v>1765</v>
      </c>
      <c s="3" r="T15">
        <v>41696.0</v>
      </c>
      <c t="s" s="1" r="U15">
        <v>1766</v>
      </c>
      <c s="1" r="V15">
        <v>8.0</v>
      </c>
      <c s="1" r="W15">
        <v>3.0</v>
      </c>
    </row>
    <row customHeight="1" r="16" ht="15.0">
      <c t="s" s="1" r="A16">
        <v>1767</v>
      </c>
      <c s="3" r="B16">
        <v>41696.0</v>
      </c>
      <c t="s" s="1" r="C16">
        <v>1768</v>
      </c>
      <c s="1" r="D16">
        <v>11.0</v>
      </c>
      <c s="1" r="E16">
        <v>9.0</v>
      </c>
      <c t="s" s="1" r="J16">
        <v>1769</v>
      </c>
      <c s="3" r="K16">
        <v>41696.0</v>
      </c>
      <c t="s" s="1" r="L16">
        <v>1770</v>
      </c>
      <c s="1" r="M16">
        <v>20.0</v>
      </c>
      <c s="1" r="N16">
        <v>5.0</v>
      </c>
      <c t="s" s="4" r="S16">
        <v>1771</v>
      </c>
      <c s="9" r="T16">
        <v>41696.0</v>
      </c>
      <c t="s" s="4" r="U16">
        <v>1772</v>
      </c>
      <c s="4" r="V16">
        <v>10.0</v>
      </c>
      <c s="4" r="W16">
        <v>1.0</v>
      </c>
      <c s="4" r="X16">
        <v>1.0</v>
      </c>
      <c s="4" r="Y16">
        <v>10.0</v>
      </c>
    </row>
    <row customHeight="1" r="17" ht="15.0">
      <c t="s" s="1" r="A17">
        <v>1773</v>
      </c>
      <c s="3" r="B17">
        <v>41696.0</v>
      </c>
      <c t="s" s="1" r="C17">
        <v>1774</v>
      </c>
      <c s="1" r="D17">
        <v>12.0</v>
      </c>
      <c s="1" r="E17">
        <v>10.0</v>
      </c>
      <c t="s" s="1" r="J17">
        <v>1775</v>
      </c>
      <c s="3" r="K17">
        <v>41696.0</v>
      </c>
      <c t="s" s="1" r="L17">
        <v>1776</v>
      </c>
      <c s="1" r="M17">
        <v>22.0</v>
      </c>
      <c s="1" r="N17">
        <v>6.0</v>
      </c>
      <c t="s" s="4" r="S17">
        <v>1777</v>
      </c>
      <c s="9" r="T17">
        <v>41696.0</v>
      </c>
      <c t="s" s="4" r="U17">
        <v>1778</v>
      </c>
      <c s="4" r="V17">
        <v>18.0</v>
      </c>
      <c s="4" r="W17">
        <v>1.0</v>
      </c>
      <c s="4" r="X17">
        <v>2.0</v>
      </c>
      <c t="str" r="Y17">
        <f>AVERAGE(V17:V18)</f>
        <v>13</v>
      </c>
    </row>
    <row customHeight="1" r="18" ht="15.0">
      <c t="s" s="1" r="A18">
        <v>1779</v>
      </c>
      <c s="3" r="B18">
        <v>41696.0</v>
      </c>
      <c t="s" s="1" r="C18">
        <v>1780</v>
      </c>
      <c s="1" r="D18">
        <v>11.0</v>
      </c>
      <c s="1" r="E18">
        <v>11.0</v>
      </c>
      <c t="s" s="1" r="J18">
        <v>1781</v>
      </c>
      <c s="3" r="K18">
        <v>41696.0</v>
      </c>
      <c t="s" s="1" r="L18">
        <v>1782</v>
      </c>
      <c s="1" r="M18">
        <v>19.0</v>
      </c>
      <c s="1" r="N18">
        <v>7.0</v>
      </c>
      <c t="s" s="4" r="S18">
        <v>1783</v>
      </c>
      <c s="9" r="T18">
        <v>41696.0</v>
      </c>
      <c t="s" s="4" r="U18">
        <v>1784</v>
      </c>
      <c s="4" r="V18">
        <v>8.0</v>
      </c>
      <c s="4" r="W18">
        <v>2.0</v>
      </c>
    </row>
    <row customHeight="1" r="19" ht="15.0">
      <c t="s" s="1" r="A19">
        <v>1785</v>
      </c>
      <c s="3" r="B19">
        <v>41696.0</v>
      </c>
      <c t="s" s="1" r="C19">
        <v>1786</v>
      </c>
      <c s="1" r="D19">
        <v>10.0</v>
      </c>
      <c s="1" r="E19">
        <v>12.0</v>
      </c>
      <c t="s" s="1" r="J19">
        <v>1787</v>
      </c>
      <c s="3" r="K19">
        <v>41696.0</v>
      </c>
      <c t="s" s="1" r="L19">
        <v>1788</v>
      </c>
      <c s="1" r="M19">
        <v>19.0</v>
      </c>
      <c s="1" r="N19">
        <v>8.0</v>
      </c>
    </row>
    <row customHeight="1" r="20" ht="15.0">
      <c t="s" s="1" r="A20">
        <v>1789</v>
      </c>
      <c s="3" r="B20">
        <v>41696.0</v>
      </c>
      <c t="s" s="1" r="C20">
        <v>1790</v>
      </c>
      <c s="1" r="D20">
        <v>23.0</v>
      </c>
      <c s="1" r="E20">
        <v>1.0</v>
      </c>
      <c s="1" r="F20">
        <v>9.0</v>
      </c>
      <c t="str" s="1" r="G20">
        <f>AVERAGE(D20:D28)</f>
        <v>17.22222222</v>
      </c>
      <c t="str" s="1" r="H20">
        <f>STDEV(D20:D28)</f>
        <v>3.865804502</v>
      </c>
      <c s="1" r="I20"/>
      <c t="s" s="1" r="J20">
        <v>1791</v>
      </c>
      <c s="3" r="K20">
        <v>41696.0</v>
      </c>
      <c t="s" s="1" r="L20">
        <v>1792</v>
      </c>
      <c s="1" r="M20">
        <v>15.0</v>
      </c>
      <c s="1" r="N20">
        <v>9.0</v>
      </c>
    </row>
    <row customHeight="1" r="21" ht="15.0">
      <c t="s" s="1" r="A21">
        <v>1793</v>
      </c>
      <c s="3" r="B21">
        <v>41696.0</v>
      </c>
      <c t="s" s="1" r="C21">
        <v>1794</v>
      </c>
      <c s="1" r="D21">
        <v>19.0</v>
      </c>
      <c s="1" r="E21">
        <v>2.0</v>
      </c>
      <c t="s" s="1" r="J21">
        <v>1795</v>
      </c>
      <c s="3" r="K21">
        <v>41696.0</v>
      </c>
      <c t="s" s="1" r="L21">
        <v>1796</v>
      </c>
      <c s="1" r="M21">
        <v>25.0</v>
      </c>
      <c s="1" r="N21">
        <v>10.0</v>
      </c>
    </row>
    <row customHeight="1" r="22" ht="15.0">
      <c t="s" s="1" r="A22">
        <v>1797</v>
      </c>
      <c s="3" r="B22">
        <v>41696.0</v>
      </c>
      <c t="s" s="1" r="C22">
        <v>1798</v>
      </c>
      <c s="1" r="D22">
        <v>18.0</v>
      </c>
      <c s="1" r="E22">
        <v>3.0</v>
      </c>
      <c t="s" s="1" r="J22">
        <v>1799</v>
      </c>
      <c s="3" r="K22">
        <v>41696.0</v>
      </c>
      <c t="s" s="1" r="L22">
        <v>1800</v>
      </c>
      <c s="1" r="M22">
        <v>15.0</v>
      </c>
      <c s="1" r="N22">
        <v>11.0</v>
      </c>
    </row>
    <row customHeight="1" r="23" ht="15.0">
      <c t="s" s="1" r="A23">
        <v>1801</v>
      </c>
      <c s="3" r="B23">
        <v>41696.0</v>
      </c>
      <c t="s" s="1" r="C23">
        <v>1802</v>
      </c>
      <c s="1" r="D23">
        <v>13.0</v>
      </c>
      <c s="1" r="E23">
        <v>4.0</v>
      </c>
      <c t="s" s="1" r="J23">
        <v>1803</v>
      </c>
      <c s="3" r="K23">
        <v>41696.0</v>
      </c>
      <c t="s" s="1" r="L23">
        <v>1804</v>
      </c>
      <c s="1" r="M23">
        <v>13.0</v>
      </c>
      <c s="1" r="N23">
        <v>12.0</v>
      </c>
    </row>
    <row customHeight="1" r="24" ht="15.0">
      <c t="s" s="1" r="A24">
        <v>1805</v>
      </c>
      <c s="3" r="B24">
        <v>41696.0</v>
      </c>
      <c t="s" s="1" r="C24">
        <v>1806</v>
      </c>
      <c s="1" r="D24">
        <v>20.0</v>
      </c>
      <c s="1" r="E24">
        <v>5.0</v>
      </c>
      <c t="s" s="1" r="J24">
        <v>1807</v>
      </c>
      <c s="3" r="K24">
        <v>41696.0</v>
      </c>
      <c t="s" s="1" r="L24">
        <v>1808</v>
      </c>
      <c s="1" r="M24">
        <v>21.0</v>
      </c>
      <c s="1" r="N24">
        <v>1.0</v>
      </c>
      <c s="1" r="O24">
        <v>22.0</v>
      </c>
      <c t="str" s="1" r="P24">
        <f>AVERAGE(M24:M45)</f>
        <v>21.81818182</v>
      </c>
      <c t="str" s="1" r="Q24">
        <f>STDEV(M24:M45)</f>
        <v>5.551802484</v>
      </c>
      <c s="1" r="R24"/>
      <c s="1" r="S24"/>
      <c s="1" r="T24"/>
      <c s="1" r="U24"/>
      <c s="1" r="V24"/>
      <c s="1" r="W24"/>
      <c s="1" r="X24"/>
      <c s="1" r="Y24"/>
      <c s="1" r="Z24"/>
    </row>
    <row customHeight="1" r="25" ht="15.0">
      <c t="s" s="1" r="A25">
        <v>1809</v>
      </c>
      <c s="3" r="B25">
        <v>41696.0</v>
      </c>
      <c t="s" s="1" r="C25">
        <v>1810</v>
      </c>
      <c s="1" r="D25">
        <v>21.0</v>
      </c>
      <c s="1" r="E25">
        <v>6.0</v>
      </c>
      <c t="s" s="1" r="J25">
        <v>1811</v>
      </c>
      <c s="3" r="K25">
        <v>41696.0</v>
      </c>
      <c t="s" s="1" r="L25">
        <v>1812</v>
      </c>
      <c s="1" r="M25">
        <v>18.0</v>
      </c>
      <c s="1" r="N25">
        <v>2.0</v>
      </c>
    </row>
    <row customHeight="1" r="26" ht="15.0">
      <c t="s" s="1" r="A26">
        <v>1813</v>
      </c>
      <c s="3" r="B26">
        <v>41696.0</v>
      </c>
      <c t="s" s="1" r="C26">
        <v>1814</v>
      </c>
      <c s="1" r="D26">
        <v>15.0</v>
      </c>
      <c s="1" r="E26">
        <v>7.0</v>
      </c>
      <c t="s" s="1" r="J26">
        <v>1815</v>
      </c>
      <c s="3" r="K26">
        <v>41696.0</v>
      </c>
      <c t="s" s="1" r="L26">
        <v>1816</v>
      </c>
      <c s="1" r="M26">
        <v>20.0</v>
      </c>
      <c s="1" r="N26">
        <v>3.0</v>
      </c>
    </row>
    <row customHeight="1" r="27" ht="15.0">
      <c t="s" s="1" r="A27">
        <v>1817</v>
      </c>
      <c s="3" r="B27">
        <v>41696.0</v>
      </c>
      <c t="s" s="1" r="C27">
        <v>1818</v>
      </c>
      <c s="1" r="D27">
        <v>14.0</v>
      </c>
      <c s="1" r="E27">
        <v>8.0</v>
      </c>
      <c t="s" s="1" r="J27">
        <v>1819</v>
      </c>
      <c s="3" r="K27">
        <v>41696.0</v>
      </c>
      <c t="s" s="1" r="L27">
        <v>1820</v>
      </c>
      <c s="1" r="M27">
        <v>25.0</v>
      </c>
      <c s="1" r="N27">
        <v>4.0</v>
      </c>
    </row>
    <row customHeight="1" r="28" ht="15.0">
      <c t="s" s="1" r="A28">
        <v>1821</v>
      </c>
      <c s="3" r="B28">
        <v>41696.0</v>
      </c>
      <c t="s" s="1" r="C28">
        <v>1822</v>
      </c>
      <c s="1" r="D28">
        <v>12.0</v>
      </c>
      <c s="1" r="E28">
        <v>9.0</v>
      </c>
      <c t="s" s="1" r="J28">
        <v>1823</v>
      </c>
      <c s="3" r="K28">
        <v>41696.0</v>
      </c>
      <c t="s" s="1" r="L28">
        <v>1824</v>
      </c>
      <c s="1" r="M28">
        <v>23.0</v>
      </c>
      <c s="1" r="N28">
        <v>5.0</v>
      </c>
    </row>
    <row customHeight="1" r="29" ht="15.0">
      <c t="s" s="1" r="A29">
        <v>1825</v>
      </c>
      <c s="3" r="B29">
        <v>41696.0</v>
      </c>
      <c t="s" s="1" r="C29">
        <v>1826</v>
      </c>
      <c s="1" r="D29">
        <v>25.0</v>
      </c>
      <c s="1" r="E29">
        <v>1.0</v>
      </c>
      <c s="1" r="F29">
        <v>12.0</v>
      </c>
      <c t="str" s="1" r="G29">
        <f>AVERAGE(D29:D40)</f>
        <v>11.16666667</v>
      </c>
      <c t="str" s="1" r="H29">
        <f>STDEV(D29:D40)</f>
        <v>5.113855214</v>
      </c>
      <c s="1" r="I29"/>
      <c t="s" s="1" r="J29">
        <v>1827</v>
      </c>
      <c s="3" r="K29">
        <v>41696.0</v>
      </c>
      <c t="s" s="1" r="L29">
        <v>1828</v>
      </c>
      <c s="1" r="M29">
        <v>25.0</v>
      </c>
      <c s="1" r="N29">
        <v>6.0</v>
      </c>
    </row>
    <row customHeight="1" r="30" ht="15.0">
      <c t="s" s="1" r="A30">
        <v>1829</v>
      </c>
      <c s="3" r="B30">
        <v>41696.0</v>
      </c>
      <c t="s" s="1" r="C30">
        <v>1830</v>
      </c>
      <c s="1" r="D30">
        <v>13.0</v>
      </c>
      <c s="1" r="E30">
        <v>2.0</v>
      </c>
      <c t="s" s="1" r="J30">
        <v>1831</v>
      </c>
      <c s="3" r="K30">
        <v>41696.0</v>
      </c>
      <c t="s" s="1" r="L30">
        <v>1832</v>
      </c>
      <c s="1" r="M30">
        <v>23.0</v>
      </c>
      <c s="1" r="N30">
        <v>7.0</v>
      </c>
    </row>
    <row customHeight="1" r="31" ht="15.0">
      <c t="s" s="1" r="A31">
        <v>1833</v>
      </c>
      <c s="3" r="B31">
        <v>41696.0</v>
      </c>
      <c t="s" s="1" r="C31">
        <v>1834</v>
      </c>
      <c s="1" r="D31">
        <v>12.0</v>
      </c>
      <c s="1" r="E31">
        <v>3.0</v>
      </c>
      <c t="s" s="1" r="J31">
        <v>1835</v>
      </c>
      <c s="3" r="K31">
        <v>41696.0</v>
      </c>
      <c t="s" s="1" r="L31">
        <v>1836</v>
      </c>
      <c s="1" r="M31">
        <v>18.0</v>
      </c>
      <c s="1" r="N31">
        <v>8.0</v>
      </c>
    </row>
    <row customHeight="1" r="32" ht="15.0">
      <c t="s" s="1" r="A32">
        <v>1837</v>
      </c>
      <c s="3" r="B32">
        <v>41696.0</v>
      </c>
      <c t="s" s="1" r="C32">
        <v>1838</v>
      </c>
      <c s="1" r="D32">
        <v>11.0</v>
      </c>
      <c s="1" r="E32">
        <v>4.0</v>
      </c>
      <c t="s" s="1" r="J32">
        <v>1839</v>
      </c>
      <c s="3" r="K32">
        <v>41696.0</v>
      </c>
      <c t="s" s="1" r="L32">
        <v>1840</v>
      </c>
      <c s="1" r="M32">
        <v>33.0</v>
      </c>
      <c s="1" r="N32">
        <v>9.0</v>
      </c>
    </row>
    <row customHeight="1" r="33" ht="15.0">
      <c t="s" s="1" r="A33">
        <v>1841</v>
      </c>
      <c s="3" r="B33">
        <v>41696.0</v>
      </c>
      <c t="s" s="1" r="C33">
        <v>1842</v>
      </c>
      <c s="1" r="D33">
        <v>6.0</v>
      </c>
      <c s="1" r="E33">
        <v>5.0</v>
      </c>
      <c t="s" s="1" r="J33">
        <v>1843</v>
      </c>
      <c s="3" r="K33">
        <v>41696.0</v>
      </c>
      <c t="s" s="1" r="L33">
        <v>1844</v>
      </c>
      <c s="1" r="M33">
        <v>28.0</v>
      </c>
      <c s="1" r="N33">
        <v>10.0</v>
      </c>
    </row>
    <row customHeight="1" r="34" ht="15.0">
      <c t="s" s="1" r="A34">
        <v>1845</v>
      </c>
      <c s="3" r="B34">
        <v>41696.0</v>
      </c>
      <c t="s" s="1" r="C34">
        <v>1846</v>
      </c>
      <c s="1" r="D34">
        <v>6.0</v>
      </c>
      <c s="1" r="E34">
        <v>6.0</v>
      </c>
      <c t="s" s="1" r="J34">
        <v>1847</v>
      </c>
      <c s="3" r="K34">
        <v>41696.0</v>
      </c>
      <c t="s" s="1" r="L34">
        <v>1848</v>
      </c>
      <c s="1" r="M34">
        <v>33.0</v>
      </c>
      <c s="1" r="N34">
        <v>11.0</v>
      </c>
    </row>
    <row customHeight="1" r="35" ht="15.0">
      <c t="s" s="1" r="A35">
        <v>1849</v>
      </c>
      <c s="3" r="B35">
        <v>41696.0</v>
      </c>
      <c t="s" s="1" r="C35">
        <v>1850</v>
      </c>
      <c s="1" r="D35">
        <v>7.0</v>
      </c>
      <c s="1" r="E35">
        <v>7.0</v>
      </c>
      <c t="s" s="1" r="J35">
        <v>1851</v>
      </c>
      <c s="3" r="K35">
        <v>41696.0</v>
      </c>
      <c t="s" s="1" r="L35">
        <v>1852</v>
      </c>
      <c s="1" r="M35">
        <v>10.0</v>
      </c>
      <c s="1" r="N35">
        <v>12.0</v>
      </c>
    </row>
    <row customHeight="1" r="36" ht="15.0">
      <c t="s" s="1" r="A36">
        <v>1853</v>
      </c>
      <c s="3" r="B36">
        <v>41696.0</v>
      </c>
      <c t="s" s="1" r="C36">
        <v>1854</v>
      </c>
      <c s="1" r="D36">
        <v>12.0</v>
      </c>
      <c s="1" r="E36">
        <v>8.0</v>
      </c>
      <c t="s" s="1" r="J36">
        <v>1855</v>
      </c>
      <c s="3" r="K36">
        <v>41696.0</v>
      </c>
      <c t="s" s="1" r="L36">
        <v>1856</v>
      </c>
      <c s="1" r="M36">
        <v>18.0</v>
      </c>
      <c s="1" r="N36">
        <v>13.0</v>
      </c>
    </row>
    <row customHeight="1" r="37" ht="15.0">
      <c t="s" s="1" r="A37">
        <v>1857</v>
      </c>
      <c s="3" r="B37">
        <v>41696.0</v>
      </c>
      <c t="s" s="1" r="C37">
        <v>1858</v>
      </c>
      <c s="1" r="D37">
        <v>10.0</v>
      </c>
      <c s="1" r="E37">
        <v>9.0</v>
      </c>
      <c t="s" s="1" r="J37">
        <v>1859</v>
      </c>
      <c s="3" r="K37">
        <v>41696.0</v>
      </c>
      <c t="s" s="1" r="L37">
        <v>1860</v>
      </c>
      <c s="1" r="M37">
        <v>31.0</v>
      </c>
      <c s="1" r="N37">
        <v>14.0</v>
      </c>
    </row>
    <row customHeight="1" r="38" ht="15.0">
      <c t="s" s="1" r="A38">
        <v>1861</v>
      </c>
      <c s="3" r="B38">
        <v>41696.0</v>
      </c>
      <c t="s" s="1" r="C38">
        <v>1862</v>
      </c>
      <c s="1" r="D38">
        <v>10.0</v>
      </c>
      <c s="1" r="E38">
        <v>10.0</v>
      </c>
      <c t="s" s="1" r="J38">
        <v>1863</v>
      </c>
      <c s="3" r="K38">
        <v>41696.0</v>
      </c>
      <c t="s" s="1" r="L38">
        <v>1864</v>
      </c>
      <c s="1" r="M38">
        <v>20.0</v>
      </c>
      <c s="1" r="N38">
        <v>15.0</v>
      </c>
    </row>
    <row customHeight="1" r="39" ht="15.0">
      <c t="s" s="1" r="A39">
        <v>1865</v>
      </c>
      <c s="3" r="B39">
        <v>41696.0</v>
      </c>
      <c t="s" s="1" r="C39">
        <v>1866</v>
      </c>
      <c s="1" r="D39">
        <v>8.0</v>
      </c>
      <c s="1" r="E39">
        <v>11.0</v>
      </c>
      <c t="s" s="1" r="J39">
        <v>1867</v>
      </c>
      <c s="3" r="K39">
        <v>41696.0</v>
      </c>
      <c t="s" s="1" r="L39">
        <v>1868</v>
      </c>
      <c s="1" r="M39">
        <v>19.0</v>
      </c>
      <c s="1" r="N39">
        <v>16.0</v>
      </c>
    </row>
    <row customHeight="1" r="40" ht="15.0">
      <c t="s" s="1" r="A40">
        <v>1869</v>
      </c>
      <c s="3" r="B40">
        <v>41696.0</v>
      </c>
      <c t="s" s="1" r="C40">
        <v>1870</v>
      </c>
      <c s="1" r="D40">
        <v>14.0</v>
      </c>
      <c s="1" r="E40">
        <v>12.0</v>
      </c>
      <c t="s" s="1" r="J40">
        <v>1871</v>
      </c>
      <c s="3" r="K40">
        <v>41696.0</v>
      </c>
      <c t="s" s="1" r="L40">
        <v>1872</v>
      </c>
      <c s="1" r="M40">
        <v>20.0</v>
      </c>
      <c s="1" r="N40">
        <v>17.0</v>
      </c>
    </row>
    <row customHeight="1" r="41" ht="15.0">
      <c t="s" s="1" r="A41">
        <v>1873</v>
      </c>
      <c s="3" r="B41">
        <v>41696.0</v>
      </c>
      <c t="s" s="1" r="C41">
        <v>1874</v>
      </c>
      <c s="1" r="D41">
        <v>15.0</v>
      </c>
      <c s="1" r="E41">
        <v>1.0</v>
      </c>
      <c s="1" r="F41">
        <v>14.0</v>
      </c>
      <c t="str" s="1" r="G41">
        <f>AVERAGE(D41:D54)</f>
        <v>10.92857143</v>
      </c>
      <c t="str" s="1" r="H41">
        <f>STDEV(D41:D54)</f>
        <v>3.024624216</v>
      </c>
      <c s="1" r="I41"/>
      <c t="s" s="1" r="J41">
        <v>1875</v>
      </c>
      <c s="3" r="K41">
        <v>41696.0</v>
      </c>
      <c t="s" s="1" r="L41">
        <v>1876</v>
      </c>
      <c s="1" r="M41">
        <v>19.0</v>
      </c>
      <c s="1" r="N41">
        <v>18.0</v>
      </c>
    </row>
    <row customHeight="1" r="42" ht="15.0">
      <c t="s" s="1" r="A42">
        <v>1877</v>
      </c>
      <c s="3" r="B42">
        <v>41696.0</v>
      </c>
      <c t="s" s="1" r="C42">
        <v>1878</v>
      </c>
      <c s="1" r="D42">
        <v>8.0</v>
      </c>
      <c s="1" r="E42">
        <v>2.0</v>
      </c>
      <c t="s" s="1" r="J42">
        <v>1879</v>
      </c>
      <c s="3" r="K42">
        <v>41696.0</v>
      </c>
      <c t="s" s="1" r="L42">
        <v>1880</v>
      </c>
      <c s="1" r="M42">
        <v>18.0</v>
      </c>
      <c s="1" r="N42">
        <v>19.0</v>
      </c>
    </row>
    <row customHeight="1" r="43" ht="15.0">
      <c t="s" s="1" r="A43">
        <v>1881</v>
      </c>
      <c s="3" r="B43">
        <v>41696.0</v>
      </c>
      <c t="s" s="1" r="C43">
        <v>1882</v>
      </c>
      <c s="1" r="D43">
        <v>12.0</v>
      </c>
      <c s="1" r="E43">
        <v>3.0</v>
      </c>
      <c t="s" s="1" r="J43">
        <v>1883</v>
      </c>
      <c s="3" r="K43">
        <v>41696.0</v>
      </c>
      <c t="s" s="1" r="L43">
        <v>1884</v>
      </c>
      <c s="1" r="M43">
        <v>17.0</v>
      </c>
      <c s="1" r="N43">
        <v>20.0</v>
      </c>
    </row>
    <row customHeight="1" r="44" ht="15.0">
      <c t="s" s="1" r="A44">
        <v>1885</v>
      </c>
      <c s="3" r="B44">
        <v>41696.0</v>
      </c>
      <c t="s" s="1" r="C44">
        <v>1886</v>
      </c>
      <c s="1" r="D44">
        <v>11.0</v>
      </c>
      <c s="1" r="E44">
        <v>4.0</v>
      </c>
      <c t="s" s="1" r="J44">
        <v>1887</v>
      </c>
      <c s="3" r="K44">
        <v>41696.0</v>
      </c>
      <c t="s" s="1" r="L44">
        <v>1888</v>
      </c>
      <c s="1" r="M44">
        <v>21.0</v>
      </c>
      <c s="1" r="N44">
        <v>21.0</v>
      </c>
    </row>
    <row customHeight="1" r="45" ht="15.0">
      <c t="s" s="1" r="A45">
        <v>1889</v>
      </c>
      <c s="3" r="B45">
        <v>41696.0</v>
      </c>
      <c t="s" s="1" r="C45">
        <v>1890</v>
      </c>
      <c s="1" r="D45">
        <v>14.0</v>
      </c>
      <c s="1" r="E45">
        <v>5.0</v>
      </c>
      <c t="s" s="1" r="J45">
        <v>1891</v>
      </c>
      <c s="3" r="K45">
        <v>41696.0</v>
      </c>
      <c t="s" s="1" r="L45">
        <v>1892</v>
      </c>
      <c s="1" r="M45">
        <v>20.0</v>
      </c>
      <c s="1" r="N45">
        <v>22.0</v>
      </c>
    </row>
    <row customHeight="1" r="46" ht="15.0">
      <c t="s" s="1" r="A46">
        <v>1893</v>
      </c>
      <c s="3" r="B46">
        <v>41696.0</v>
      </c>
      <c t="s" s="1" r="C46">
        <v>1894</v>
      </c>
      <c s="1" r="D46">
        <v>17.0</v>
      </c>
      <c s="1" r="E46">
        <v>6.0</v>
      </c>
      <c t="s" s="1" r="J46">
        <v>1895</v>
      </c>
      <c s="3" r="K46">
        <v>41696.0</v>
      </c>
      <c t="s" s="1" r="L46">
        <v>1896</v>
      </c>
      <c s="1" r="M46">
        <v>18.0</v>
      </c>
      <c s="1" r="N46">
        <v>1.0</v>
      </c>
      <c s="1" r="O46">
        <v>2.0</v>
      </c>
      <c s="1" r="P46">
        <v>18.0</v>
      </c>
      <c t="str" s="1" r="Q46">
        <f>STDEV(M46:M47)</f>
        <v>0</v>
      </c>
      <c s="1" r="R46"/>
      <c s="1" r="S46"/>
      <c s="1" r="T46"/>
      <c s="1" r="U46"/>
      <c s="1" r="V46"/>
      <c s="1" r="W46"/>
      <c s="1" r="X46"/>
      <c s="1" r="Y46"/>
      <c s="1" r="Z46"/>
    </row>
    <row customHeight="1" r="47" ht="15.0">
      <c t="s" s="1" r="A47">
        <v>1897</v>
      </c>
      <c s="3" r="B47">
        <v>41696.0</v>
      </c>
      <c t="s" s="1" r="C47">
        <v>1898</v>
      </c>
      <c s="1" r="D47">
        <v>13.0</v>
      </c>
      <c s="1" r="E47">
        <v>7.0</v>
      </c>
      <c t="s" s="1" r="J47">
        <v>1899</v>
      </c>
      <c s="3" r="K47">
        <v>41696.0</v>
      </c>
      <c t="s" s="1" r="L47">
        <v>1900</v>
      </c>
      <c s="1" r="M47">
        <v>18.0</v>
      </c>
      <c s="1" r="N47">
        <v>2.0</v>
      </c>
    </row>
    <row customHeight="1" r="48" ht="15.0">
      <c t="s" s="1" r="A48">
        <v>1901</v>
      </c>
      <c s="3" r="B48">
        <v>41696.0</v>
      </c>
      <c t="s" s="1" r="C48">
        <v>1902</v>
      </c>
      <c s="1" r="D48">
        <v>11.0</v>
      </c>
      <c s="1" r="E48">
        <v>8.0</v>
      </c>
      <c t="s" s="1" r="J48">
        <v>1903</v>
      </c>
      <c s="3" r="K48">
        <v>41696.0</v>
      </c>
      <c t="s" s="1" r="L48">
        <v>1904</v>
      </c>
      <c s="1" r="M48">
        <v>21.0</v>
      </c>
      <c s="1" r="N48">
        <v>1.0</v>
      </c>
      <c s="1" r="O48">
        <v>2.0</v>
      </c>
      <c t="str" s="1" r="P48">
        <f>AVERAGE(M48:M49)</f>
        <v>17</v>
      </c>
      <c t="str" s="1" r="Q48">
        <f>STDEV(M48:M49)</f>
        <v>5.656854249</v>
      </c>
      <c s="1" r="R48"/>
      <c s="1" r="S48"/>
      <c s="1" r="T48"/>
      <c s="1" r="U48"/>
      <c s="1" r="V48"/>
      <c s="1" r="W48"/>
      <c s="1" r="X48"/>
      <c s="1" r="Y48"/>
      <c s="1" r="Z48"/>
    </row>
    <row customHeight="1" r="49" ht="15.0">
      <c t="s" s="1" r="A49">
        <v>1905</v>
      </c>
      <c s="3" r="B49">
        <v>41696.0</v>
      </c>
      <c t="s" s="1" r="C49">
        <v>1906</v>
      </c>
      <c s="1" r="D49">
        <v>10.0</v>
      </c>
      <c s="1" r="E49">
        <v>9.0</v>
      </c>
      <c t="s" s="1" r="J49">
        <v>1907</v>
      </c>
      <c s="3" r="K49">
        <v>41696.0</v>
      </c>
      <c t="s" s="1" r="L49">
        <v>1908</v>
      </c>
      <c s="1" r="M49">
        <v>13.0</v>
      </c>
      <c s="1" r="N49">
        <v>2.0</v>
      </c>
    </row>
    <row customHeight="1" r="50" ht="15.0">
      <c t="s" s="1" r="A50">
        <v>1909</v>
      </c>
      <c s="3" r="B50">
        <v>41696.0</v>
      </c>
      <c t="s" s="1" r="C50">
        <v>1910</v>
      </c>
      <c s="1" r="D50">
        <v>9.0</v>
      </c>
      <c s="1" r="E50">
        <v>10.0</v>
      </c>
      <c s="4" r="J50"/>
      <c s="9" r="K50"/>
      <c s="4" r="L50"/>
      <c s="4" r="M50"/>
      <c s="4" r="N50"/>
    </row>
    <row customHeight="1" r="51" ht="15.0">
      <c t="s" s="1" r="A51">
        <v>1911</v>
      </c>
      <c s="3" r="B51">
        <v>41696.0</v>
      </c>
      <c t="s" s="1" r="C51">
        <v>1912</v>
      </c>
      <c s="1" r="D51">
        <v>9.0</v>
      </c>
      <c s="1" r="E51">
        <v>11.0</v>
      </c>
      <c s="4" r="J51"/>
      <c s="9" r="K51"/>
      <c s="4" r="L51"/>
      <c s="4" r="M51"/>
      <c s="4" r="N51"/>
    </row>
    <row customHeight="1" r="52" ht="15.0">
      <c t="s" s="1" r="A52">
        <v>1913</v>
      </c>
      <c s="3" r="B52">
        <v>41696.0</v>
      </c>
      <c t="s" s="1" r="C52">
        <v>1914</v>
      </c>
      <c s="1" r="D52">
        <v>10.0</v>
      </c>
      <c s="1" r="E52">
        <v>12.0</v>
      </c>
      <c s="4" r="J52"/>
      <c s="9" r="K52"/>
      <c s="4" r="L52"/>
      <c s="4" r="M52"/>
      <c s="4" r="N52"/>
    </row>
    <row customHeight="1" r="53" ht="15.0">
      <c t="s" s="1" r="A53">
        <v>1915</v>
      </c>
      <c s="3" r="B53">
        <v>41696.0</v>
      </c>
      <c t="s" s="1" r="C53">
        <v>1916</v>
      </c>
      <c s="1" r="D53">
        <v>8.0</v>
      </c>
      <c s="1" r="E53">
        <v>13.0</v>
      </c>
    </row>
    <row customHeight="1" r="54" ht="15.0">
      <c t="s" s="1" r="A54">
        <v>1917</v>
      </c>
      <c s="3" r="B54">
        <v>41696.0</v>
      </c>
      <c t="s" s="1" r="C54">
        <v>1918</v>
      </c>
      <c s="1" r="D54">
        <v>6.0</v>
      </c>
      <c s="1" r="E54">
        <v>14.0</v>
      </c>
    </row>
    <row customHeight="1" r="55" ht="15.0">
      <c t="s" s="1" r="A55">
        <v>1919</v>
      </c>
      <c s="3" r="B55">
        <v>41696.0</v>
      </c>
      <c t="s" s="1" r="C55">
        <v>1920</v>
      </c>
      <c s="1" r="D55">
        <v>21.0</v>
      </c>
      <c s="1" r="E55">
        <v>1.0</v>
      </c>
      <c s="1" r="F55">
        <v>11.0</v>
      </c>
      <c t="str" s="1" r="G55">
        <f>AVERAGE(D55:D65)</f>
        <v>13.18181818</v>
      </c>
      <c t="str" s="1" r="H55">
        <f>STDEV(D55:D65)</f>
        <v>4.996362313</v>
      </c>
      <c s="1" r="I55"/>
      <c s="1" r="J55"/>
      <c s="1" r="K55"/>
      <c s="1" r="L55"/>
      <c s="1" r="M55"/>
      <c s="1" r="N55"/>
      <c s="1" r="O55"/>
      <c s="1" r="P55"/>
      <c s="1" r="Q55"/>
      <c s="1" r="R55"/>
      <c s="1" r="S55"/>
      <c s="1" r="T55"/>
      <c s="1" r="U55"/>
      <c s="1" r="V55"/>
      <c s="1" r="W55"/>
      <c s="1" r="X55"/>
      <c s="1" r="Y55"/>
      <c s="1" r="Z55"/>
    </row>
    <row customHeight="1" r="56" ht="15.0">
      <c t="s" s="1" r="A56">
        <v>1921</v>
      </c>
      <c s="3" r="B56">
        <v>41696.0</v>
      </c>
      <c t="s" s="1" r="C56">
        <v>1922</v>
      </c>
      <c s="1" r="D56">
        <v>11.0</v>
      </c>
      <c s="1" r="E56">
        <v>2.0</v>
      </c>
    </row>
    <row customHeight="1" r="57" ht="15.0">
      <c t="s" s="1" r="A57">
        <v>1923</v>
      </c>
      <c s="3" r="B57">
        <v>41696.0</v>
      </c>
      <c t="s" s="1" r="C57">
        <v>1924</v>
      </c>
      <c s="1" r="D57">
        <v>24.0</v>
      </c>
      <c s="1" r="E57">
        <v>3.0</v>
      </c>
    </row>
    <row customHeight="1" r="58" ht="15.0">
      <c t="s" s="1" r="A58">
        <v>1925</v>
      </c>
      <c s="3" r="B58">
        <v>41696.0</v>
      </c>
      <c t="s" s="1" r="C58">
        <v>1926</v>
      </c>
      <c s="1" r="D58">
        <v>12.0</v>
      </c>
      <c s="1" r="E58">
        <v>4.0</v>
      </c>
    </row>
    <row customHeight="1" r="59" ht="15.0">
      <c t="s" s="1" r="A59">
        <v>1927</v>
      </c>
      <c s="3" r="B59">
        <v>41696.0</v>
      </c>
      <c t="s" s="1" r="C59">
        <v>1928</v>
      </c>
      <c s="1" r="D59">
        <v>15.0</v>
      </c>
      <c s="1" r="E59">
        <v>5.0</v>
      </c>
    </row>
    <row customHeight="1" r="60" ht="15.0">
      <c t="s" s="1" r="A60">
        <v>1929</v>
      </c>
      <c s="3" r="B60">
        <v>41696.0</v>
      </c>
      <c t="s" s="1" r="C60">
        <v>1930</v>
      </c>
      <c s="1" r="D60">
        <v>10.0</v>
      </c>
      <c s="1" r="E60">
        <v>6.0</v>
      </c>
    </row>
    <row customHeight="1" r="61" ht="15.0">
      <c t="s" s="1" r="A61">
        <v>1931</v>
      </c>
      <c s="3" r="B61">
        <v>41696.0</v>
      </c>
      <c t="s" s="1" r="C61">
        <v>1932</v>
      </c>
      <c s="1" r="D61">
        <v>12.0</v>
      </c>
      <c s="1" r="E61">
        <v>7.0</v>
      </c>
    </row>
    <row customHeight="1" r="62" ht="15.0">
      <c t="s" s="1" r="A62">
        <v>1933</v>
      </c>
      <c s="3" r="B62">
        <v>41696.0</v>
      </c>
      <c t="s" s="1" r="C62">
        <v>1934</v>
      </c>
      <c s="1" r="D62">
        <v>11.0</v>
      </c>
      <c s="1" r="E62">
        <v>8.0</v>
      </c>
    </row>
    <row customHeight="1" r="63" ht="15.0">
      <c t="s" s="1" r="A63">
        <v>1935</v>
      </c>
      <c s="3" r="B63">
        <v>41696.0</v>
      </c>
      <c t="s" s="1" r="C63">
        <v>1936</v>
      </c>
      <c s="1" r="D63">
        <v>12.0</v>
      </c>
      <c s="1" r="E63">
        <v>9.0</v>
      </c>
    </row>
    <row customHeight="1" r="64" ht="15.0">
      <c t="s" s="1" r="A64">
        <v>1937</v>
      </c>
      <c s="3" r="B64">
        <v>41696.0</v>
      </c>
      <c t="s" s="1" r="C64">
        <v>1938</v>
      </c>
      <c s="1" r="D64">
        <v>8.0</v>
      </c>
      <c s="1" r="E64">
        <v>10.0</v>
      </c>
    </row>
    <row customHeight="1" r="65" ht="15.0">
      <c t="s" s="1" r="A65">
        <v>1939</v>
      </c>
      <c s="3" r="B65">
        <v>41696.0</v>
      </c>
      <c t="s" s="1" r="C65">
        <v>1940</v>
      </c>
      <c s="1" r="D65">
        <v>9.0</v>
      </c>
      <c s="1" r="E65">
        <v>11.0</v>
      </c>
    </row>
    <row customHeight="1" r="66" ht="15.0">
      <c t="s" s="1" r="A66">
        <v>1941</v>
      </c>
      <c s="3" r="B66">
        <v>41696.0</v>
      </c>
      <c t="s" s="1" r="C66">
        <v>1942</v>
      </c>
      <c s="1" r="D66">
        <v>12.0</v>
      </c>
      <c s="1" r="E66">
        <v>1.0</v>
      </c>
      <c s="1" r="F66">
        <v>17.0</v>
      </c>
      <c t="str" s="1" r="G66">
        <f>AVERAGE(D66:D82)</f>
        <v>13.67647059</v>
      </c>
      <c t="str" s="1" r="H66">
        <f>STDEV(D66:D82)</f>
        <v>2.833621669</v>
      </c>
      <c s="1" r="I66"/>
      <c s="1" r="J66"/>
      <c s="1" r="K66"/>
      <c s="1" r="L66"/>
      <c s="1" r="M66"/>
      <c s="1" r="N66"/>
      <c s="1" r="O66"/>
      <c s="1" r="P66"/>
      <c s="1" r="Q66"/>
      <c s="1" r="R66"/>
      <c s="1" r="S66"/>
      <c s="1" r="T66"/>
      <c s="1" r="U66"/>
      <c s="1" r="V66"/>
      <c s="1" r="W66"/>
      <c s="1" r="X66"/>
      <c s="1" r="Y66"/>
      <c s="1" r="Z66"/>
    </row>
    <row customHeight="1" r="67" ht="15.0">
      <c t="s" s="1" r="A67">
        <v>1943</v>
      </c>
      <c s="3" r="B67">
        <v>41696.0</v>
      </c>
      <c t="s" s="1" r="C67">
        <v>1944</v>
      </c>
      <c s="1" r="D67">
        <v>12.0</v>
      </c>
      <c s="1" r="E67">
        <v>2.0</v>
      </c>
    </row>
    <row customHeight="1" r="68" ht="15.0">
      <c t="s" s="1" r="A68">
        <v>1945</v>
      </c>
      <c s="3" r="B68">
        <v>41696.0</v>
      </c>
      <c t="s" s="1" r="C68">
        <v>1946</v>
      </c>
      <c s="1" r="D68">
        <v>14.0</v>
      </c>
      <c s="1" r="E68">
        <v>3.0</v>
      </c>
    </row>
    <row customHeight="1" r="69" ht="15.0">
      <c t="s" s="1" r="A69">
        <v>1947</v>
      </c>
      <c s="3" r="B69">
        <v>41696.0</v>
      </c>
      <c t="s" s="1" r="C69">
        <v>1948</v>
      </c>
      <c s="1" r="D69">
        <v>13.0</v>
      </c>
      <c s="1" r="E69">
        <v>4.0</v>
      </c>
    </row>
    <row customHeight="1" r="70" ht="15.0">
      <c t="s" s="1" r="A70">
        <v>1949</v>
      </c>
      <c s="3" r="B70">
        <v>41696.0</v>
      </c>
      <c t="s" s="1" r="C70">
        <v>1950</v>
      </c>
      <c s="1" r="D70">
        <v>15.0</v>
      </c>
      <c s="1" r="E70">
        <v>5.0</v>
      </c>
    </row>
    <row customHeight="1" r="71" ht="15.0">
      <c t="s" s="1" r="A71">
        <v>1951</v>
      </c>
      <c s="3" r="B71">
        <v>41696.0</v>
      </c>
      <c t="s" s="1" r="C71">
        <v>1952</v>
      </c>
      <c s="1" r="D71">
        <v>12.5</v>
      </c>
      <c s="1" r="E71">
        <v>6.0</v>
      </c>
    </row>
    <row customHeight="1" r="72" ht="15.0">
      <c t="s" s="1" r="A72">
        <v>1953</v>
      </c>
      <c s="3" r="B72">
        <v>41696.0</v>
      </c>
      <c t="s" s="1" r="C72">
        <v>1954</v>
      </c>
      <c s="1" r="D72">
        <v>17.0</v>
      </c>
      <c s="1" r="E72">
        <v>7.0</v>
      </c>
    </row>
    <row customHeight="1" r="73" ht="15.0">
      <c t="s" s="1" r="A73">
        <v>1955</v>
      </c>
      <c s="3" r="B73">
        <v>41696.0</v>
      </c>
      <c t="s" s="1" r="C73">
        <v>1956</v>
      </c>
      <c s="1" r="D73">
        <v>20.0</v>
      </c>
      <c s="1" r="E73">
        <v>8.0</v>
      </c>
    </row>
    <row customHeight="1" r="74" ht="15.0">
      <c t="s" s="1" r="A74">
        <v>1957</v>
      </c>
      <c s="3" r="B74">
        <v>41696.0</v>
      </c>
      <c t="s" s="1" r="C74">
        <v>1958</v>
      </c>
      <c s="1" r="D74">
        <v>11.0</v>
      </c>
      <c s="1" r="E74">
        <v>9.0</v>
      </c>
    </row>
    <row customHeight="1" r="75" ht="15.0">
      <c t="s" s="1" r="A75">
        <v>1959</v>
      </c>
      <c s="3" r="B75">
        <v>41696.0</v>
      </c>
      <c t="s" s="1" r="C75">
        <v>1960</v>
      </c>
      <c s="1" r="D75">
        <v>11.0</v>
      </c>
      <c s="1" r="E75">
        <v>10.0</v>
      </c>
    </row>
    <row customHeight="1" r="76" ht="15.0">
      <c t="s" s="1" r="A76">
        <v>1961</v>
      </c>
      <c s="3" r="B76">
        <v>41696.0</v>
      </c>
      <c t="s" s="1" r="C76">
        <v>1962</v>
      </c>
      <c s="1" r="D76">
        <v>12.0</v>
      </c>
      <c s="1" r="E76">
        <v>11.0</v>
      </c>
    </row>
    <row customHeight="1" r="77" ht="15.0">
      <c t="s" s="1" r="A77">
        <v>1963</v>
      </c>
      <c s="3" r="B77">
        <v>41696.0</v>
      </c>
      <c t="s" s="1" r="C77">
        <v>1964</v>
      </c>
      <c s="1" r="D77">
        <v>15.0</v>
      </c>
      <c s="1" r="E77">
        <v>12.0</v>
      </c>
    </row>
    <row customHeight="1" r="78" ht="15.0">
      <c t="s" s="1" r="A78">
        <v>1965</v>
      </c>
      <c s="3" r="B78">
        <v>41696.0</v>
      </c>
      <c t="s" s="1" r="C78">
        <v>1966</v>
      </c>
      <c s="1" r="D78">
        <v>12.0</v>
      </c>
      <c s="1" r="E78">
        <v>13.0</v>
      </c>
    </row>
    <row customHeight="1" r="79" ht="15.0">
      <c t="s" s="1" r="A79">
        <v>1967</v>
      </c>
      <c s="3" r="B79">
        <v>41696.0</v>
      </c>
      <c t="s" s="1" r="C79">
        <v>1968</v>
      </c>
      <c s="1" r="D79">
        <v>19.0</v>
      </c>
      <c s="1" r="E79">
        <v>14.0</v>
      </c>
    </row>
    <row customHeight="1" r="80" ht="15.0">
      <c t="s" s="1" r="A80">
        <v>1969</v>
      </c>
      <c s="3" r="B80">
        <v>41696.0</v>
      </c>
      <c t="s" s="1" r="C80">
        <v>1970</v>
      </c>
      <c s="1" r="D80">
        <v>15.0</v>
      </c>
      <c s="1" r="E80">
        <v>15.0</v>
      </c>
    </row>
    <row customHeight="1" r="81" ht="15.0">
      <c t="s" s="1" r="A81">
        <v>1971</v>
      </c>
      <c s="3" r="B81">
        <v>41696.0</v>
      </c>
      <c t="s" s="1" r="C81">
        <v>1972</v>
      </c>
      <c s="1" r="D81">
        <v>12.0</v>
      </c>
      <c s="1" r="E81">
        <v>16.0</v>
      </c>
    </row>
    <row customHeight="1" r="82" ht="15.0">
      <c t="s" s="1" r="A82">
        <v>1973</v>
      </c>
      <c s="3" r="B82">
        <v>41696.0</v>
      </c>
      <c t="s" s="1" r="C82">
        <v>1974</v>
      </c>
      <c s="1" r="D82">
        <v>10.0</v>
      </c>
      <c s="1" r="E82">
        <v>17.0</v>
      </c>
    </row>
    <row customHeight="1" r="83" ht="15.0">
      <c t="s" s="1" r="A83">
        <v>1975</v>
      </c>
      <c s="3" r="B83">
        <v>41696.0</v>
      </c>
      <c t="s" s="1" r="C83">
        <v>1976</v>
      </c>
      <c s="1" r="D83">
        <v>20.0</v>
      </c>
      <c s="1" r="E83">
        <v>1.0</v>
      </c>
      <c s="1" r="F83">
        <v>15.0</v>
      </c>
      <c t="str" s="1" r="G83">
        <f>AVERAGE(D83:D97)</f>
        <v>14.2</v>
      </c>
      <c t="str" s="1" r="H83">
        <f>STDEV(D83:D97)</f>
        <v>3.166791977</v>
      </c>
      <c s="1" r="I83"/>
      <c s="1" r="J83"/>
      <c s="1" r="K83"/>
      <c s="1" r="L83"/>
      <c s="1" r="M83"/>
      <c s="1" r="N83"/>
      <c s="1" r="O83"/>
      <c s="1" r="P83"/>
      <c s="1" r="Q83"/>
      <c s="1" r="R83"/>
      <c s="1" r="S83"/>
      <c s="1" r="T83"/>
      <c s="1" r="U83"/>
      <c s="1" r="V83"/>
      <c s="1" r="W83"/>
      <c s="1" r="X83"/>
      <c s="1" r="Y83"/>
      <c s="1" r="Z83"/>
    </row>
    <row customHeight="1" r="84" ht="15.0">
      <c t="s" s="1" r="A84">
        <v>1977</v>
      </c>
      <c s="3" r="B84">
        <v>41696.0</v>
      </c>
      <c t="s" s="1" r="C84">
        <v>1978</v>
      </c>
      <c s="1" r="D84">
        <v>19.0</v>
      </c>
      <c s="1" r="E84">
        <v>2.0</v>
      </c>
    </row>
    <row customHeight="1" r="85" ht="15.0">
      <c t="s" s="1" r="A85">
        <v>1979</v>
      </c>
      <c s="3" r="B85">
        <v>41696.0</v>
      </c>
      <c t="s" s="1" r="C85">
        <v>1980</v>
      </c>
      <c s="1" r="D85">
        <v>14.0</v>
      </c>
      <c s="1" r="E85">
        <v>3.0</v>
      </c>
    </row>
    <row customHeight="1" r="86" ht="15.0">
      <c t="s" s="1" r="A86">
        <v>1981</v>
      </c>
      <c s="3" r="B86">
        <v>41696.0</v>
      </c>
      <c t="s" s="1" r="C86">
        <v>1982</v>
      </c>
      <c s="1" r="D86">
        <v>12.0</v>
      </c>
      <c s="1" r="E86">
        <v>4.0</v>
      </c>
    </row>
    <row customHeight="1" r="87" ht="15.0">
      <c t="s" s="1" r="A87">
        <v>1983</v>
      </c>
      <c s="3" r="B87">
        <v>41696.0</v>
      </c>
      <c t="s" s="1" r="C87">
        <v>1984</v>
      </c>
      <c s="1" r="D87">
        <v>12.0</v>
      </c>
      <c s="1" r="E87">
        <v>5.0</v>
      </c>
    </row>
    <row customHeight="1" r="88" ht="15.0">
      <c t="s" s="1" r="A88">
        <v>1985</v>
      </c>
      <c s="3" r="B88">
        <v>41696.0</v>
      </c>
      <c t="s" s="1" r="C88">
        <v>1986</v>
      </c>
      <c s="1" r="D88">
        <v>11.0</v>
      </c>
      <c s="1" r="E88">
        <v>6.0</v>
      </c>
    </row>
    <row customHeight="1" r="89" ht="15.0">
      <c t="s" s="1" r="A89">
        <v>1987</v>
      </c>
      <c s="3" r="B89">
        <v>41696.0</v>
      </c>
      <c t="s" s="1" r="C89">
        <v>1988</v>
      </c>
      <c s="1" r="D89">
        <v>15.0</v>
      </c>
      <c s="1" r="E89">
        <v>7.0</v>
      </c>
    </row>
    <row customHeight="1" r="90" ht="15.0">
      <c t="s" s="1" r="A90">
        <v>1989</v>
      </c>
      <c s="3" r="B90">
        <v>41696.0</v>
      </c>
      <c t="s" s="1" r="C90">
        <v>1990</v>
      </c>
      <c s="1" r="D90">
        <v>16.0</v>
      </c>
      <c s="1" r="E90">
        <v>8.0</v>
      </c>
    </row>
    <row customHeight="1" r="91" ht="15.0">
      <c t="s" s="1" r="A91">
        <v>1991</v>
      </c>
      <c s="3" r="B91">
        <v>41696.0</v>
      </c>
      <c t="s" s="1" r="C91">
        <v>1992</v>
      </c>
      <c s="1" r="D91">
        <v>17.0</v>
      </c>
      <c s="1" r="E91">
        <v>9.0</v>
      </c>
    </row>
    <row customHeight="1" r="92" ht="15.0">
      <c t="s" s="1" r="A92">
        <v>1993</v>
      </c>
      <c s="3" r="B92">
        <v>41696.0</v>
      </c>
      <c t="s" s="1" r="C92">
        <v>1994</v>
      </c>
      <c s="1" r="D92">
        <v>12.0</v>
      </c>
      <c s="1" r="E92">
        <v>10.0</v>
      </c>
    </row>
    <row customHeight="1" r="93" ht="15.0">
      <c t="s" s="1" r="A93">
        <v>1995</v>
      </c>
      <c s="3" r="B93">
        <v>41696.0</v>
      </c>
      <c t="s" s="1" r="C93">
        <v>1996</v>
      </c>
      <c s="1" r="D93">
        <v>9.0</v>
      </c>
      <c s="1" r="E93">
        <v>11.0</v>
      </c>
    </row>
    <row customHeight="1" r="94" ht="15.0">
      <c t="s" s="1" r="A94">
        <v>1997</v>
      </c>
      <c s="3" r="B94">
        <v>41696.0</v>
      </c>
      <c t="s" s="1" r="C94">
        <v>1998</v>
      </c>
      <c s="1" r="D94">
        <v>17.0</v>
      </c>
      <c s="1" r="E94">
        <v>12.0</v>
      </c>
    </row>
    <row customHeight="1" r="95" ht="15.0">
      <c t="s" s="1" r="A95">
        <v>1999</v>
      </c>
      <c s="3" r="B95">
        <v>41696.0</v>
      </c>
      <c t="s" s="1" r="C95">
        <v>2000</v>
      </c>
      <c s="1" r="D95">
        <v>13.0</v>
      </c>
      <c s="1" r="E95">
        <v>13.0</v>
      </c>
    </row>
    <row customHeight="1" r="96" ht="15.0">
      <c t="s" s="1" r="A96">
        <v>2001</v>
      </c>
      <c s="3" r="B96">
        <v>41696.0</v>
      </c>
      <c t="s" s="1" r="C96">
        <v>2002</v>
      </c>
      <c s="1" r="D96">
        <v>15.0</v>
      </c>
      <c s="1" r="E96">
        <v>14.0</v>
      </c>
    </row>
    <row customHeight="1" r="97" ht="15.0">
      <c t="s" s="1" r="A97">
        <v>2003</v>
      </c>
      <c s="3" r="B97">
        <v>41696.0</v>
      </c>
      <c t="s" s="1" r="C97">
        <v>2004</v>
      </c>
      <c s="1" r="D97">
        <v>11.0</v>
      </c>
      <c s="1" r="E97">
        <v>15.0</v>
      </c>
    </row>
    <row customHeight="1" r="98" ht="15.0">
      <c t="s" s="1" r="A98">
        <v>2005</v>
      </c>
      <c s="3" r="B98">
        <v>41696.0</v>
      </c>
      <c t="s" s="1" r="C98">
        <v>2006</v>
      </c>
      <c s="1" r="D98">
        <v>19.0</v>
      </c>
      <c s="1" r="E98">
        <v>1.0</v>
      </c>
      <c s="1" r="F98">
        <v>11.0</v>
      </c>
      <c t="str" s="1" r="G98">
        <f>AVERAGE(D98:D108)</f>
        <v>12.09090909</v>
      </c>
      <c t="str" s="1" r="H98">
        <f>STDEV(D98:D108)</f>
        <v>3.910359202</v>
      </c>
      <c s="1" r="I98"/>
      <c s="1" r="J98"/>
      <c s="1" r="K98"/>
      <c s="1" r="L98"/>
      <c s="1" r="M98"/>
      <c s="1" r="N98"/>
      <c s="1" r="O98"/>
      <c s="1" r="P98"/>
      <c s="1" r="Q98"/>
      <c s="1" r="R98"/>
      <c s="1" r="S98"/>
      <c s="1" r="T98"/>
      <c s="1" r="U98"/>
      <c s="1" r="V98"/>
      <c s="1" r="W98"/>
      <c s="1" r="X98"/>
      <c s="1" r="Y98"/>
      <c s="1" r="Z98"/>
    </row>
    <row customHeight="1" r="99" ht="15.0">
      <c t="s" s="1" r="A99">
        <v>2007</v>
      </c>
      <c s="3" r="B99">
        <v>41696.0</v>
      </c>
      <c t="s" s="1" r="C99">
        <v>2008</v>
      </c>
      <c s="1" r="D99">
        <v>16.0</v>
      </c>
      <c s="1" r="E99">
        <v>2.0</v>
      </c>
    </row>
    <row customHeight="1" r="100" ht="15.0">
      <c t="s" s="1" r="A100">
        <v>2009</v>
      </c>
      <c s="3" r="B100">
        <v>41696.0</v>
      </c>
      <c t="s" s="1" r="C100">
        <v>2010</v>
      </c>
      <c s="1" r="D100">
        <v>11.0</v>
      </c>
      <c s="1" r="E100">
        <v>3.0</v>
      </c>
    </row>
    <row customHeight="1" r="101" ht="15.0">
      <c t="s" s="1" r="A101">
        <v>2011</v>
      </c>
      <c s="3" r="B101">
        <v>41696.0</v>
      </c>
      <c t="s" s="1" r="C101">
        <v>2012</v>
      </c>
      <c s="1" r="D101">
        <v>18.0</v>
      </c>
      <c s="1" r="E101">
        <v>4.0</v>
      </c>
    </row>
    <row customHeight="1" r="102" ht="15.0">
      <c t="s" s="1" r="A102">
        <v>2013</v>
      </c>
      <c s="3" r="B102">
        <v>41696.0</v>
      </c>
      <c t="s" s="1" r="C102">
        <v>2014</v>
      </c>
      <c s="1" r="D102">
        <v>11.0</v>
      </c>
      <c s="1" r="E102">
        <v>5.0</v>
      </c>
    </row>
    <row customHeight="1" r="103" ht="15.0">
      <c t="s" s="1" r="A103">
        <v>2015</v>
      </c>
      <c s="3" r="B103">
        <v>41696.0</v>
      </c>
      <c t="s" s="1" r="C103">
        <v>2016</v>
      </c>
      <c s="1" r="D103">
        <v>10.0</v>
      </c>
      <c s="1" r="E103">
        <v>6.0</v>
      </c>
    </row>
    <row customHeight="1" r="104" ht="15.0">
      <c t="s" s="1" r="A104">
        <v>2017</v>
      </c>
      <c s="3" r="B104">
        <v>41696.0</v>
      </c>
      <c t="s" s="1" r="C104">
        <v>2018</v>
      </c>
      <c s="1" r="D104">
        <v>8.0</v>
      </c>
      <c s="1" r="E104">
        <v>7.0</v>
      </c>
    </row>
    <row customHeight="1" r="105" ht="15.0">
      <c t="s" s="1" r="A105">
        <v>2019</v>
      </c>
      <c s="3" r="B105">
        <v>41696.0</v>
      </c>
      <c t="s" s="1" r="C105">
        <v>2020</v>
      </c>
      <c s="1" r="D105">
        <v>7.0</v>
      </c>
      <c s="1" r="E105">
        <v>8.0</v>
      </c>
    </row>
    <row customHeight="1" r="106" ht="15.0">
      <c t="s" s="1" r="A106">
        <v>2021</v>
      </c>
      <c s="3" r="B106">
        <v>41696.0</v>
      </c>
      <c t="s" s="1" r="C106">
        <v>2022</v>
      </c>
      <c s="1" r="D106">
        <v>10.0</v>
      </c>
      <c s="1" r="E106">
        <v>9.0</v>
      </c>
    </row>
    <row customHeight="1" r="107" ht="15.0">
      <c t="s" s="1" r="A107">
        <v>2023</v>
      </c>
      <c s="3" r="B107">
        <v>41696.0</v>
      </c>
      <c t="s" s="1" r="C107">
        <v>2024</v>
      </c>
      <c s="1" r="D107">
        <v>11.0</v>
      </c>
      <c s="1" r="E107">
        <v>10.0</v>
      </c>
    </row>
    <row customHeight="1" r="108" ht="15.0">
      <c t="s" s="1" r="A108">
        <v>2025</v>
      </c>
      <c s="3" r="B108">
        <v>41696.0</v>
      </c>
      <c t="s" s="1" r="C108">
        <v>2026</v>
      </c>
      <c s="1" r="D108">
        <v>12.0</v>
      </c>
      <c s="1" r="E108">
        <v>11.0</v>
      </c>
    </row>
    <row customHeight="1" r="109" ht="15.0">
      <c t="s" s="1" r="A109">
        <v>2027</v>
      </c>
      <c s="3" r="B109">
        <v>41696.0</v>
      </c>
      <c t="s" s="1" r="C109">
        <v>2028</v>
      </c>
      <c s="1" r="D109">
        <v>9.0</v>
      </c>
      <c s="1" r="E109">
        <v>1.0</v>
      </c>
      <c s="1" r="F109">
        <v>1.0</v>
      </c>
      <c s="1" r="G109">
        <v>9.0</v>
      </c>
    </row>
    <row customHeight="1" r="110" ht="15.0">
      <c s="1" r="A110"/>
      <c s="3" r="B110"/>
      <c s="1" r="C110"/>
      <c s="1" r="D110"/>
      <c s="1" r="E110"/>
      <c s="1" r="F110"/>
      <c s="1" r="G110"/>
    </row>
    <row customHeight="1" r="111" ht="15.0">
      <c s="1" r="A111"/>
      <c s="3" r="B111"/>
      <c s="1" r="C111"/>
      <c s="1" r="D111"/>
      <c s="1" r="E111"/>
      <c s="1" r="F111"/>
      <c s="1" r="G111"/>
    </row>
    <row customHeight="1" r="112" ht="15.0">
      <c s="1" r="A112"/>
      <c s="3" r="B112"/>
      <c s="1" r="C112"/>
      <c s="1" r="D112"/>
      <c s="1" r="E112"/>
      <c s="1" r="F112"/>
      <c s="1" r="G112"/>
    </row>
    <row customHeight="1" r="113" ht="15.0">
      <c s="1" r="A113"/>
      <c s="3" r="B113"/>
      <c s="1" r="C113"/>
      <c s="1" r="D113"/>
      <c s="1" r="E113"/>
      <c s="1" r="F113"/>
      <c s="1" r="G113"/>
    </row>
    <row customHeight="1" r="114" ht="15.0">
      <c s="1" r="A114"/>
      <c s="3" r="B114"/>
      <c s="1" r="C114"/>
      <c s="1" r="D114"/>
      <c s="1" r="E114"/>
      <c s="1" r="F114"/>
      <c s="1" r="G114"/>
      <c s="1" r="H114"/>
      <c s="1" r="I114"/>
      <c s="1" r="J114"/>
      <c s="1" r="K114"/>
      <c s="1" r="L114"/>
      <c s="1" r="M114"/>
      <c s="1" r="N114"/>
      <c s="1" r="O114"/>
      <c s="1" r="P114"/>
      <c s="1" r="Q114"/>
      <c s="1" r="R114"/>
      <c s="1" r="S114"/>
      <c s="1" r="T114"/>
      <c s="1" r="U114"/>
      <c s="1" r="V114"/>
      <c s="1" r="W114"/>
      <c s="1" r="X114"/>
      <c s="1" r="Y114"/>
      <c s="1" r="Z114"/>
    </row>
    <row customHeight="1" r="115" ht="15.0">
      <c s="1" r="A115"/>
      <c s="3" r="B115"/>
      <c s="1" r="C115"/>
      <c s="1" r="D115"/>
      <c s="1" r="E115"/>
    </row>
    <row customHeight="1" r="116" ht="15.0">
      <c s="1" r="A116"/>
      <c s="3" r="B116"/>
      <c s="1" r="C116"/>
      <c s="1" r="D116"/>
      <c s="1" r="E116"/>
    </row>
    <row customHeight="1" r="117" ht="15.0">
      <c s="1" r="A117"/>
      <c s="3" r="B117"/>
      <c s="1" r="C117"/>
      <c s="1" r="D117"/>
      <c s="1" r="E117"/>
    </row>
    <row customHeight="1" r="118" ht="15.0">
      <c s="1" r="A118"/>
      <c s="3" r="B118"/>
      <c s="1" r="C118"/>
      <c s="1" r="D118"/>
      <c s="1" r="E118"/>
      <c s="1" r="F118"/>
      <c s="1" r="G118"/>
    </row>
    <row customHeight="1" r="119" ht="15.0">
      <c s="1" r="A119"/>
      <c s="3" r="B119"/>
      <c s="1" r="C119"/>
      <c s="1" r="D119"/>
      <c s="1" r="E119"/>
      <c s="1" r="F119"/>
      <c s="1" r="G119"/>
    </row>
    <row customHeight="1" r="120" ht="15.0">
      <c s="1" r="A120"/>
      <c s="3" r="B120"/>
      <c s="1" r="C120"/>
      <c s="1" r="D120"/>
      <c s="1" r="E120"/>
      <c s="1" r="F120"/>
      <c s="1" r="G120"/>
    </row>
    <row customHeight="1" r="121" ht="15.0">
      <c s="1" r="A121"/>
      <c s="3" r="B121"/>
      <c s="1" r="C121"/>
      <c s="1" r="D121"/>
      <c s="1" r="E121"/>
      <c s="1" r="F121"/>
      <c s="1" r="G121"/>
      <c s="1" r="H121"/>
      <c s="1" r="I121"/>
      <c s="1" r="J121"/>
      <c s="1" r="K121"/>
      <c s="1" r="L121"/>
      <c s="1" r="M121"/>
      <c s="1" r="N121"/>
      <c s="1" r="O121"/>
      <c s="1" r="P121"/>
      <c s="1" r="Q121"/>
      <c s="1" r="R121"/>
      <c s="1" r="S121"/>
      <c s="1" r="T121"/>
      <c s="1" r="U121"/>
      <c s="1" r="V121"/>
      <c s="1" r="W121"/>
      <c s="1" r="X121"/>
      <c s="1" r="Y121"/>
      <c s="1" r="Z121"/>
    </row>
    <row customHeight="1" r="122" ht="15.0">
      <c s="1" r="A122"/>
      <c s="3" r="B122"/>
      <c s="1" r="C122"/>
      <c s="1" r="D122"/>
      <c s="1" r="E122"/>
    </row>
    <row customHeight="1" r="123" ht="15.0">
      <c s="1" r="A123"/>
      <c s="3" r="B123"/>
      <c s="1" r="C123"/>
      <c s="1" r="D123"/>
      <c s="1" r="E123"/>
    </row>
    <row customHeight="1" r="124" ht="15.0">
      <c s="1" r="A124"/>
      <c s="3" r="B124"/>
      <c s="1" r="C124"/>
      <c s="1" r="D124"/>
      <c s="1" r="E124"/>
    </row>
    <row customHeight="1" r="125" ht="15.0">
      <c s="1" r="A125"/>
      <c s="3" r="B125"/>
      <c s="1" r="C125"/>
      <c s="1" r="D125"/>
      <c s="1" r="E125"/>
    </row>
    <row customHeight="1" r="126" ht="15.0">
      <c s="1" r="A126"/>
      <c s="3" r="B126"/>
      <c s="1" r="C126"/>
      <c s="1" r="D126"/>
      <c s="1" r="E126"/>
    </row>
    <row customHeight="1" r="127" ht="15.0">
      <c s="1" r="A127"/>
      <c s="3" r="B127"/>
      <c s="1" r="C127"/>
      <c s="1" r="D127"/>
      <c s="1" r="E127"/>
    </row>
    <row customHeight="1" r="128" ht="15.0">
      <c s="1" r="A128"/>
      <c s="3" r="B128"/>
      <c s="1" r="C128"/>
      <c s="1" r="D128"/>
      <c s="1" r="E128"/>
    </row>
    <row customHeight="1" r="129" ht="15.0">
      <c s="1" r="A129"/>
      <c s="3" r="B129"/>
      <c s="1" r="C129"/>
      <c s="1" r="D129"/>
      <c s="1" r="E129"/>
    </row>
    <row customHeight="1" r="130" ht="15.0">
      <c s="1" r="A130"/>
      <c s="3" r="B130"/>
      <c s="1" r="C130"/>
      <c s="1" r="D130"/>
      <c s="1" r="E130"/>
    </row>
    <row customHeight="1" r="131" ht="15.0">
      <c s="1" r="A131"/>
      <c s="3" r="B131"/>
      <c s="1" r="C131"/>
      <c s="1" r="D131"/>
      <c s="1" r="E131"/>
    </row>
    <row customHeight="1" r="132" ht="15.0">
      <c s="1" r="A132"/>
      <c s="3" r="B132"/>
      <c s="1" r="C132"/>
      <c s="1" r="D132"/>
      <c s="1" r="E132"/>
    </row>
    <row customHeight="1" r="133" ht="15.0">
      <c s="1" r="A133"/>
      <c s="3" r="B133"/>
      <c s="1" r="C133"/>
      <c s="1" r="D133"/>
      <c s="1" r="E133"/>
      <c s="1" r="F133"/>
      <c s="1" r="G133"/>
      <c s="1" r="H133"/>
      <c s="1" r="I133"/>
      <c s="1" r="J133"/>
      <c s="1" r="K133"/>
      <c s="1" r="L133"/>
      <c s="1" r="M133"/>
      <c s="1" r="N133"/>
      <c s="1" r="O133"/>
      <c s="1" r="P133"/>
      <c s="1" r="Q133"/>
      <c s="1" r="R133"/>
      <c s="1" r="S133"/>
      <c s="1" r="T133"/>
      <c s="1" r="U133"/>
      <c s="1" r="V133"/>
      <c s="1" r="W133"/>
      <c s="1" r="X133"/>
      <c s="1" r="Y133"/>
      <c s="1" r="Z133"/>
    </row>
    <row customHeight="1" r="134" ht="15.0">
      <c s="1" r="A134"/>
      <c s="3" r="B134"/>
      <c s="1" r="C134"/>
      <c s="1" r="D134"/>
      <c s="1" r="E134"/>
    </row>
    <row customHeight="1" r="135" ht="15.0">
      <c s="1" r="A135"/>
      <c s="3" r="B135"/>
      <c s="1" r="C135"/>
      <c s="1" r="D135"/>
      <c s="1" r="E135"/>
    </row>
    <row customHeight="1" r="136" ht="15.0">
      <c s="1" r="A136"/>
      <c s="3" r="B136"/>
      <c s="1" r="C136"/>
      <c s="1" r="D136"/>
      <c s="1" r="E136"/>
    </row>
    <row customHeight="1" r="137" ht="15.0">
      <c s="1" r="A137"/>
      <c s="3" r="B137"/>
      <c s="1" r="C137"/>
      <c s="1" r="D137"/>
      <c s="1" r="E137"/>
    </row>
    <row customHeight="1" r="138" ht="15.0">
      <c s="1" r="A138"/>
      <c s="3" r="B138"/>
      <c s="1" r="C138"/>
      <c s="1" r="D138"/>
      <c s="1" r="E138"/>
    </row>
    <row customHeight="1" r="139" ht="15.0">
      <c s="1" r="A139"/>
      <c s="3" r="B139"/>
      <c s="1" r="C139"/>
      <c s="1" r="D139"/>
      <c s="1" r="E139"/>
    </row>
    <row customHeight="1" r="140" ht="15.0">
      <c s="1" r="A140"/>
      <c s="3" r="B140"/>
      <c s="1" r="C140"/>
      <c s="1" r="D140"/>
      <c s="1" r="E140"/>
    </row>
    <row customHeight="1" r="141" ht="15.0">
      <c s="1" r="A141"/>
      <c s="3" r="B141"/>
      <c s="1" r="C141"/>
      <c s="1" r="D141"/>
      <c s="1" r="E141"/>
    </row>
    <row customHeight="1" r="142" ht="15.0">
      <c s="1" r="A142"/>
      <c s="3" r="B142"/>
      <c s="1" r="C142"/>
      <c s="1" r="D142"/>
      <c s="1" r="E142"/>
    </row>
    <row customHeight="1" r="143" ht="15.0">
      <c s="1" r="A143"/>
      <c s="3" r="B143"/>
      <c s="1" r="C143"/>
      <c s="1" r="D143"/>
      <c s="1" r="E143"/>
    </row>
    <row customHeight="1" r="144" ht="15.0">
      <c s="1" r="A144"/>
      <c s="3" r="B144"/>
      <c s="1" r="C144"/>
      <c s="1" r="D144"/>
      <c s="1" r="E144"/>
    </row>
    <row customHeight="1" r="145" ht="15.0">
      <c s="1" r="A145"/>
      <c s="3" r="B145"/>
      <c s="1" r="C145"/>
      <c s="1" r="D145"/>
      <c s="1" r="E145"/>
    </row>
    <row customHeight="1" r="146" ht="15.0">
      <c s="1" r="A146"/>
      <c s="3" r="B146"/>
      <c s="1" r="C146"/>
      <c s="1" r="D146"/>
      <c s="1" r="E146"/>
    </row>
    <row customHeight="1" r="147" ht="15.0">
      <c s="1" r="A147"/>
      <c s="3" r="B147"/>
      <c s="1" r="C147"/>
      <c s="1" r="D147"/>
      <c s="1" r="E147"/>
    </row>
    <row customHeight="1" r="148" ht="15.0">
      <c s="1" r="A148"/>
      <c s="3" r="B148"/>
      <c s="1" r="C148"/>
      <c s="1" r="D148"/>
      <c s="1" r="E148"/>
    </row>
    <row customHeight="1" r="149" ht="15.0">
      <c s="1" r="A149"/>
      <c s="3" r="B149"/>
      <c s="1" r="C149"/>
      <c s="1" r="D149"/>
      <c s="1" r="E149"/>
    </row>
    <row customHeight="1" r="150" ht="15.0">
      <c s="1" r="A150"/>
      <c s="3" r="B150"/>
      <c s="1" r="C150"/>
      <c s="1" r="D150"/>
      <c s="1" r="E150"/>
    </row>
    <row customHeight="1" r="151" ht="15.0">
      <c s="1" r="A151"/>
      <c s="3" r="B151"/>
      <c s="1" r="C151"/>
      <c s="1" r="D151"/>
      <c s="1" r="E151"/>
    </row>
    <row customHeight="1" r="152" ht="15.0">
      <c s="1" r="A152"/>
      <c s="3" r="B152"/>
      <c s="1" r="C152"/>
      <c s="1" r="D152"/>
      <c s="1" r="E152"/>
    </row>
    <row customHeight="1" r="153" ht="15.0">
      <c s="1" r="A153"/>
      <c s="3" r="B153"/>
      <c s="1" r="C153"/>
      <c s="1" r="D153"/>
      <c s="1" r="E153"/>
    </row>
    <row customHeight="1" r="154" ht="15.0">
      <c s="1" r="A154"/>
      <c s="3" r="B154"/>
      <c s="1" r="C154"/>
      <c s="1" r="D154"/>
      <c s="1" r="E154"/>
    </row>
    <row customHeight="1" r="155" ht="15.0">
      <c s="1" r="A155"/>
      <c s="3" r="B155"/>
      <c s="1" r="C155"/>
      <c s="1" r="D155"/>
      <c s="1" r="E155"/>
      <c s="1" r="F155"/>
      <c s="1" r="G155"/>
      <c s="1" r="H155"/>
      <c s="1" r="I155"/>
      <c s="1" r="J155"/>
      <c s="1" r="K155"/>
      <c s="1" r="L155"/>
      <c s="1" r="M155"/>
      <c s="1" r="N155"/>
      <c s="1" r="O155"/>
      <c s="1" r="P155"/>
      <c s="1" r="Q155"/>
      <c s="1" r="R155"/>
      <c s="1" r="S155"/>
      <c s="1" r="T155"/>
      <c s="1" r="U155"/>
      <c s="1" r="V155"/>
      <c s="1" r="W155"/>
      <c s="1" r="X155"/>
      <c s="1" r="Y155"/>
      <c s="1" r="Z155"/>
    </row>
    <row customHeight="1" r="156" ht="15.0">
      <c s="1" r="A156"/>
      <c s="3" r="B156"/>
      <c s="1" r="C156"/>
      <c s="1" r="D156"/>
      <c s="1" r="E156"/>
    </row>
    <row customHeight="1" r="157" ht="15.0">
      <c s="1" r="A157"/>
      <c s="3" r="B157"/>
      <c s="1" r="C157"/>
      <c s="1" r="D157"/>
      <c s="1" r="E157"/>
      <c s="1" r="F157"/>
      <c s="1" r="G157"/>
      <c s="1" r="H157"/>
      <c s="1" r="I157"/>
      <c s="1" r="J157"/>
      <c s="1" r="K157"/>
      <c s="1" r="L157"/>
      <c s="1" r="M157"/>
      <c s="1" r="N157"/>
      <c s="1" r="O157"/>
      <c s="1" r="P157"/>
      <c s="1" r="Q157"/>
      <c s="1" r="R157"/>
      <c s="1" r="S157"/>
      <c s="1" r="T157"/>
      <c s="1" r="U157"/>
      <c s="1" r="V157"/>
      <c s="1" r="W157"/>
      <c s="1" r="X157"/>
      <c s="1" r="Y157"/>
      <c s="1" r="Z157"/>
    </row>
    <row customHeight="1" r="158" ht="15.0">
      <c s="1" r="A158"/>
      <c s="3" r="B158"/>
      <c s="1" r="C158"/>
      <c s="1" r="D158"/>
      <c s="1" r="E158"/>
    </row>
    <row customHeight="1" r="159" ht="15.0">
      <c s="1" r="A159"/>
      <c s="3" r="B159"/>
      <c s="1" r="C159"/>
      <c s="1" r="D159"/>
      <c s="1" r="E159"/>
      <c s="1" r="F159"/>
      <c s="1" r="G159"/>
    </row>
    <row customHeight="1" r="160" ht="15.0">
      <c s="1" r="A160"/>
      <c s="3" r="B160"/>
      <c s="1" r="C160"/>
      <c s="1" r="D160"/>
      <c s="1" r="E160"/>
    </row>
    <row customHeight="1" r="161" ht="15.0">
      <c s="1" r="A161"/>
      <c s="3" r="B161"/>
      <c s="1" r="C161"/>
      <c s="1" r="D161"/>
      <c s="1" r="E161"/>
    </row>
    <row customHeight="1" r="162" ht="15.0">
      <c s="1" r="A162"/>
      <c s="3" r="B162"/>
      <c s="1" r="C162"/>
      <c s="1" r="D162"/>
      <c s="1" r="E162"/>
      <c s="1" r="F162"/>
      <c s="1" r="G162"/>
      <c s="1" r="H162"/>
      <c s="1" r="I162"/>
      <c s="1" r="J162"/>
      <c s="1" r="K162"/>
      <c s="1" r="L162"/>
      <c s="1" r="M162"/>
      <c s="1" r="N162"/>
      <c s="1" r="O162"/>
      <c s="1" r="P162"/>
      <c s="1" r="Q162"/>
      <c s="1" r="R162"/>
      <c s="1" r="S162"/>
      <c s="1" r="T162"/>
      <c s="1" r="U162"/>
      <c s="1" r="V162"/>
      <c s="1" r="W162"/>
      <c s="1" r="X162"/>
      <c s="1" r="Y162"/>
      <c s="1" r="Z162"/>
    </row>
    <row customHeight="1" r="163" ht="15.0">
      <c s="1" r="A163"/>
      <c s="3" r="B163"/>
      <c s="1" r="C163"/>
      <c s="1" r="D163"/>
      <c s="1" r="E163"/>
    </row>
    <row customHeight="1" r="164" ht="15.0">
      <c s="1" r="A164"/>
      <c s="3" r="B164"/>
      <c s="1" r="C164"/>
      <c s="1" r="D164"/>
      <c s="1" r="E164"/>
    </row>
    <row customHeight="1" r="165" ht="15.0">
      <c s="1" r="A165"/>
      <c s="3" r="B165"/>
      <c s="1" r="C165"/>
      <c s="1" r="D165"/>
      <c s="1" r="E165"/>
    </row>
    <row customHeight="1" r="166" ht="15.0">
      <c s="1" r="A166"/>
      <c s="3" r="B166"/>
      <c s="1" r="C166"/>
      <c s="1" r="D166"/>
      <c s="1" r="E166"/>
      <c s="1" r="F166"/>
      <c s="1" r="G166"/>
    </row>
    <row customHeight="1" r="167" ht="15.0">
      <c s="1" r="A167"/>
      <c s="3" r="B167"/>
      <c s="1" r="C167"/>
      <c s="1" r="D167"/>
      <c s="1" r="E167"/>
    </row>
    <row customHeight="1" r="168" ht="15.0">
      <c s="1" r="A168"/>
      <c s="3" r="B168"/>
      <c s="1" r="C168"/>
      <c s="1" r="D168"/>
      <c s="1" r="E168"/>
    </row>
    <row customHeight="1" r="169" ht="15.0">
      <c s="1" r="A169"/>
      <c s="3" r="B169"/>
      <c s="1" r="C169"/>
      <c s="1" r="D169"/>
      <c s="1" r="E169"/>
    </row>
    <row customHeight="1" r="170" ht="15.0">
      <c s="1" r="A170"/>
      <c s="3" r="B170"/>
      <c s="1" r="C170"/>
      <c s="1" r="D170"/>
      <c s="1" r="E170"/>
      <c s="1" r="F170"/>
      <c s="1" r="G170"/>
    </row>
    <row customHeight="1" r="171" ht="15.0">
      <c s="1" r="A171"/>
      <c s="3" r="B171"/>
      <c s="1" r="C171"/>
      <c s="1" r="D171"/>
      <c s="1" r="E171"/>
      <c s="1" r="F171"/>
      <c s="1" r="G171"/>
      <c s="1" r="H171"/>
      <c s="1" r="I171"/>
      <c s="1" r="J171"/>
      <c s="1" r="K171"/>
      <c s="1" r="L171"/>
      <c s="1" r="M171"/>
      <c s="1" r="N171"/>
      <c s="1" r="O171"/>
      <c s="1" r="P171"/>
      <c s="1" r="Q171"/>
      <c s="1" r="R171"/>
      <c s="1" r="S171"/>
      <c s="1" r="T171"/>
      <c s="1" r="U171"/>
      <c s="1" r="V171"/>
      <c s="1" r="W171"/>
      <c s="1" r="X171"/>
      <c s="1" r="Y171"/>
      <c s="1" r="Z171"/>
    </row>
    <row customHeight="1" r="172" ht="15.0">
      <c s="1" r="A172"/>
      <c s="3" r="B172"/>
      <c s="1" r="C172"/>
      <c s="1" r="D172"/>
      <c s="1" r="E172"/>
    </row>
    <row customHeight="1" r="173" ht="15.0">
      <c s="1" r="A173"/>
      <c s="3" r="B173"/>
      <c s="1" r="C173"/>
      <c s="1" r="D173"/>
      <c s="1" r="E17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sheetData>
    <row r="1">
      <c t="s" s="4" r="A1">
        <v>2029</v>
      </c>
      <c t="s" s="4" r="B1">
        <v>2030</v>
      </c>
      <c t="s" s="4" r="C1">
        <v>2031</v>
      </c>
      <c t="s" s="4" r="D1">
        <v>2032</v>
      </c>
      <c t="s" s="4" r="E1">
        <v>2033</v>
      </c>
      <c t="s" s="4" r="F1">
        <v>2034</v>
      </c>
      <c t="s" s="4" r="G1">
        <v>2035</v>
      </c>
    </row>
    <row r="2">
      <c t="s" s="4" r="A2">
        <v>2036</v>
      </c>
      <c s="9" r="B2">
        <v>41759.0</v>
      </c>
      <c t="s" s="4" r="C2">
        <v>2037</v>
      </c>
      <c s="4" r="D2">
        <v>14.0</v>
      </c>
      <c s="4" r="E2">
        <v>1.0</v>
      </c>
      <c s="4" r="F2">
        <v>2.0</v>
      </c>
      <c s="4" r="G2">
        <v>10.5</v>
      </c>
    </row>
    <row r="3">
      <c t="s" s="4" r="A3">
        <v>2038</v>
      </c>
      <c s="9" r="B3">
        <v>41759.0</v>
      </c>
      <c t="s" s="4" r="C3">
        <v>2039</v>
      </c>
      <c s="4" r="D3">
        <v>7.0</v>
      </c>
      <c s="4" r="E3">
        <v>2.0</v>
      </c>
    </row>
    <row r="4">
      <c t="s" s="4" r="A4">
        <v>2040</v>
      </c>
      <c s="9" r="B4">
        <v>41759.0</v>
      </c>
      <c t="s" s="4" r="C4">
        <v>2041</v>
      </c>
      <c s="4" r="D4">
        <v>13.0</v>
      </c>
      <c s="4" r="E4">
        <v>1.0</v>
      </c>
      <c s="4" r="F4">
        <v>1.0</v>
      </c>
      <c s="4" r="G4">
        <v>13.0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min="1" customWidth="1" max="15" width="13.57"/>
  </cols>
  <sheetData>
    <row customHeight="1" r="1" ht="15.0">
      <c t="s" s="1" r="A1">
        <v>2042</v>
      </c>
      <c s="3" r="B1">
        <v>41760.0</v>
      </c>
      <c t="s" s="1" r="C1">
        <v>2043</v>
      </c>
      <c s="1" r="D1">
        <v>22.0</v>
      </c>
      <c s="1" r="E1">
        <v>1.0</v>
      </c>
      <c s="1" r="F1">
        <v>100.0</v>
      </c>
      <c t="str" s="1" r="G1">
        <f>AVERAGE(D1:D100)</f>
        <v>22.54</v>
      </c>
      <c s="1" r="H1"/>
      <c t="s" s="1" r="I1">
        <v>2044</v>
      </c>
      <c s="3" r="J1">
        <v>41761.0</v>
      </c>
      <c t="s" s="1" r="K1">
        <v>2045</v>
      </c>
      <c s="1" r="L1">
        <v>11.0</v>
      </c>
      <c s="1" r="M1">
        <v>1.0</v>
      </c>
      <c s="1" r="N1">
        <v>12.0</v>
      </c>
      <c t="str" s="1" r="O1">
        <f>AVERAGE(L1:L12)</f>
        <v>10.41666667</v>
      </c>
    </row>
    <row customHeight="1" r="2" ht="15.0">
      <c t="s" s="1" r="A2">
        <v>2046</v>
      </c>
      <c s="3" r="B2">
        <v>41760.0</v>
      </c>
      <c t="s" s="1" r="C2">
        <v>2047</v>
      </c>
      <c s="1" r="D2">
        <v>26.0</v>
      </c>
      <c s="1" r="E2">
        <v>2.0</v>
      </c>
      <c t="s" s="1" r="I2">
        <v>2048</v>
      </c>
      <c s="3" r="J2">
        <v>41761.0</v>
      </c>
      <c t="s" s="1" r="K2">
        <v>2049</v>
      </c>
      <c s="1" r="L2">
        <v>10.0</v>
      </c>
      <c s="1" r="M2">
        <v>2.0</v>
      </c>
    </row>
    <row customHeight="1" r="3" ht="15.0">
      <c t="s" s="1" r="A3">
        <v>2050</v>
      </c>
      <c s="3" r="B3">
        <v>41760.0</v>
      </c>
      <c t="s" s="1" r="C3">
        <v>2051</v>
      </c>
      <c s="1" r="D3">
        <v>25.0</v>
      </c>
      <c s="1" r="E3">
        <v>3.0</v>
      </c>
      <c t="s" s="1" r="I3">
        <v>2052</v>
      </c>
      <c s="3" r="J3">
        <v>41761.0</v>
      </c>
      <c t="s" s="1" r="K3">
        <v>2053</v>
      </c>
      <c s="1" r="L3">
        <v>9.0</v>
      </c>
      <c s="1" r="M3">
        <v>3.0</v>
      </c>
    </row>
    <row customHeight="1" r="4" ht="15.0">
      <c t="s" s="1" r="A4">
        <v>2054</v>
      </c>
      <c s="3" r="B4">
        <v>41760.0</v>
      </c>
      <c t="s" s="1" r="C4">
        <v>2055</v>
      </c>
      <c s="1" r="D4">
        <v>23.0</v>
      </c>
      <c s="1" r="E4">
        <v>4.0</v>
      </c>
      <c t="s" s="1" r="I4">
        <v>2056</v>
      </c>
      <c s="3" r="J4">
        <v>41761.0</v>
      </c>
      <c t="s" s="1" r="K4">
        <v>2057</v>
      </c>
      <c s="1" r="L4">
        <v>12.0</v>
      </c>
      <c s="1" r="M4">
        <v>4.0</v>
      </c>
    </row>
    <row customHeight="1" r="5" ht="15.0">
      <c t="s" s="1" r="A5">
        <v>2058</v>
      </c>
      <c s="3" r="B5">
        <v>41760.0</v>
      </c>
      <c t="s" s="1" r="C5">
        <v>2059</v>
      </c>
      <c s="1" r="D5">
        <v>18.0</v>
      </c>
      <c s="1" r="E5">
        <v>5.0</v>
      </c>
      <c t="s" s="1" r="I5">
        <v>2060</v>
      </c>
      <c s="3" r="J5">
        <v>41761.0</v>
      </c>
      <c t="s" s="1" r="K5">
        <v>2061</v>
      </c>
      <c s="1" r="L5">
        <v>12.0</v>
      </c>
      <c s="1" r="M5">
        <v>5.0</v>
      </c>
    </row>
    <row customHeight="1" r="6" ht="15.0">
      <c t="s" s="1" r="A6">
        <v>2062</v>
      </c>
      <c s="3" r="B6">
        <v>41760.0</v>
      </c>
      <c t="s" s="1" r="C6">
        <v>2063</v>
      </c>
      <c s="1" r="D6">
        <v>29.0</v>
      </c>
      <c s="1" r="E6">
        <v>6.0</v>
      </c>
      <c t="s" s="1" r="I6">
        <v>2064</v>
      </c>
      <c s="3" r="J6">
        <v>41761.0</v>
      </c>
      <c t="s" s="1" r="K6">
        <v>2065</v>
      </c>
      <c s="1" r="L6">
        <v>8.0</v>
      </c>
      <c s="1" r="M6">
        <v>6.0</v>
      </c>
    </row>
    <row customHeight="1" r="7" ht="15.0">
      <c t="s" s="1" r="A7">
        <v>2066</v>
      </c>
      <c s="3" r="B7">
        <v>41760.0</v>
      </c>
      <c t="s" s="1" r="C7">
        <v>2067</v>
      </c>
      <c s="1" r="D7">
        <v>24.0</v>
      </c>
      <c s="1" r="E7">
        <v>7.0</v>
      </c>
      <c t="s" s="1" r="I7">
        <v>2068</v>
      </c>
      <c s="3" r="J7">
        <v>41761.0</v>
      </c>
      <c t="s" s="1" r="K7">
        <v>2069</v>
      </c>
      <c s="1" r="L7">
        <v>12.0</v>
      </c>
      <c s="1" r="M7">
        <v>7.0</v>
      </c>
    </row>
    <row customHeight="1" r="8" ht="15.0">
      <c t="s" s="1" r="A8">
        <v>2070</v>
      </c>
      <c s="3" r="B8">
        <v>41760.0</v>
      </c>
      <c t="s" s="1" r="C8">
        <v>2071</v>
      </c>
      <c s="1" r="D8">
        <v>25.0</v>
      </c>
      <c s="1" r="E8">
        <v>8.0</v>
      </c>
      <c t="s" s="1" r="I8">
        <v>2072</v>
      </c>
      <c s="3" r="J8">
        <v>41761.0</v>
      </c>
      <c t="s" s="1" r="K8">
        <v>2073</v>
      </c>
      <c s="1" r="L8">
        <v>9.0</v>
      </c>
      <c s="1" r="M8">
        <v>8.0</v>
      </c>
    </row>
    <row customHeight="1" r="9" ht="15.0">
      <c t="s" s="1" r="A9">
        <v>2074</v>
      </c>
      <c s="3" r="B9">
        <v>41760.0</v>
      </c>
      <c t="s" s="1" r="C9">
        <v>2075</v>
      </c>
      <c s="1" r="D9">
        <v>23.0</v>
      </c>
      <c s="1" r="E9">
        <v>9.0</v>
      </c>
      <c t="s" s="1" r="I9">
        <v>2076</v>
      </c>
      <c s="3" r="J9">
        <v>41761.0</v>
      </c>
      <c t="s" s="1" r="K9">
        <v>2077</v>
      </c>
      <c s="1" r="L9">
        <v>9.0</v>
      </c>
      <c s="1" r="M9">
        <v>9.0</v>
      </c>
    </row>
    <row customHeight="1" r="10" ht="15.0">
      <c t="s" s="1" r="A10">
        <v>2078</v>
      </c>
      <c s="3" r="B10">
        <v>41760.0</v>
      </c>
      <c t="s" s="1" r="C10">
        <v>2079</v>
      </c>
      <c s="1" r="D10">
        <v>16.0</v>
      </c>
      <c s="1" r="E10">
        <v>10.0</v>
      </c>
      <c t="s" s="1" r="I10">
        <v>2080</v>
      </c>
      <c s="3" r="J10">
        <v>41761.0</v>
      </c>
      <c t="s" s="1" r="K10">
        <v>2081</v>
      </c>
      <c s="1" r="L10">
        <v>7.0</v>
      </c>
      <c s="1" r="M10">
        <v>10.0</v>
      </c>
    </row>
    <row customHeight="1" r="11" ht="15.0">
      <c t="s" s="1" r="A11">
        <v>2082</v>
      </c>
      <c s="3" r="B11">
        <v>41760.0</v>
      </c>
      <c t="s" s="1" r="C11">
        <v>2083</v>
      </c>
      <c s="1" r="D11">
        <v>18.0</v>
      </c>
      <c s="1" r="E11">
        <v>11.0</v>
      </c>
      <c t="s" s="1" r="I11">
        <v>2084</v>
      </c>
      <c s="3" r="J11">
        <v>41761.0</v>
      </c>
      <c t="s" s="1" r="K11">
        <v>2085</v>
      </c>
      <c s="1" r="L11">
        <v>15.0</v>
      </c>
      <c s="1" r="M11">
        <v>11.0</v>
      </c>
    </row>
    <row customHeight="1" r="12" ht="15.0">
      <c t="s" s="1" r="A12">
        <v>2086</v>
      </c>
      <c s="3" r="B12">
        <v>41760.0</v>
      </c>
      <c t="s" s="1" r="C12">
        <v>2087</v>
      </c>
      <c s="1" r="D12">
        <v>18.0</v>
      </c>
      <c s="1" r="E12">
        <v>12.0</v>
      </c>
      <c t="s" s="1" r="I12">
        <v>2088</v>
      </c>
      <c s="3" r="J12">
        <v>41761.0</v>
      </c>
      <c t="s" s="1" r="K12">
        <v>2089</v>
      </c>
      <c s="1" r="L12">
        <v>11.0</v>
      </c>
      <c s="1" r="M12">
        <v>12.0</v>
      </c>
    </row>
    <row customHeight="1" r="13" ht="15.0">
      <c t="s" s="1" r="A13">
        <v>2090</v>
      </c>
      <c s="3" r="B13">
        <v>41760.0</v>
      </c>
      <c t="s" s="1" r="C13">
        <v>2091</v>
      </c>
      <c s="1" r="D13">
        <v>21.0</v>
      </c>
      <c s="1" r="E13">
        <v>13.0</v>
      </c>
      <c t="s" s="1" r="I13">
        <v>2092</v>
      </c>
      <c s="3" r="J13">
        <v>41031.0</v>
      </c>
      <c t="s" s="1" r="K13">
        <v>2093</v>
      </c>
      <c s="1" r="L13">
        <v>8.0</v>
      </c>
      <c s="1" r="M13">
        <v>1.0</v>
      </c>
      <c s="1" r="N13">
        <v>1.0</v>
      </c>
      <c s="1" r="O13">
        <v>8.0</v>
      </c>
    </row>
    <row customHeight="1" r="14" ht="15.0">
      <c t="s" s="1" r="A14">
        <v>2094</v>
      </c>
      <c s="3" r="B14">
        <v>41760.0</v>
      </c>
      <c t="s" s="1" r="C14">
        <v>2095</v>
      </c>
      <c s="1" r="D14">
        <v>22.0</v>
      </c>
      <c s="1" r="E14">
        <v>14.0</v>
      </c>
      <c t="s" s="1" r="I14">
        <v>2096</v>
      </c>
      <c s="3" r="J14">
        <v>41761.0</v>
      </c>
      <c t="s" s="1" r="K14">
        <v>2097</v>
      </c>
      <c s="1" r="L14">
        <v>13.0</v>
      </c>
      <c s="1" r="M14">
        <v>1.0</v>
      </c>
      <c s="1" r="N14">
        <v>1.0</v>
      </c>
      <c s="1" r="O14">
        <v>13.0</v>
      </c>
    </row>
    <row customHeight="1" r="15" ht="15.0">
      <c t="s" s="1" r="A15">
        <v>2098</v>
      </c>
      <c s="3" r="B15">
        <v>41760.0</v>
      </c>
      <c t="s" s="1" r="C15">
        <v>2099</v>
      </c>
      <c s="1" r="D15">
        <v>23.0</v>
      </c>
      <c s="1" r="E15">
        <v>15.0</v>
      </c>
      <c t="s" s="1" r="I15">
        <v>2100</v>
      </c>
      <c s="3" r="J15">
        <v>41761.0</v>
      </c>
      <c t="s" s="1" r="K15">
        <v>2101</v>
      </c>
      <c s="1" r="L15">
        <v>9.0</v>
      </c>
      <c s="1" r="M15">
        <v>1.0</v>
      </c>
      <c s="1" r="N15">
        <v>3.0</v>
      </c>
      <c t="str" s="1" r="O15">
        <f>AVERAGE(L15:L17)</f>
        <v>13.33333333</v>
      </c>
    </row>
    <row customHeight="1" r="16" ht="15.0">
      <c t="s" s="1" r="A16">
        <v>2102</v>
      </c>
      <c s="3" r="B16">
        <v>41760.0</v>
      </c>
      <c t="s" s="1" r="C16">
        <v>2103</v>
      </c>
      <c s="1" r="D16">
        <v>25.0</v>
      </c>
      <c s="1" r="E16">
        <v>16.0</v>
      </c>
      <c t="s" s="1" r="I16">
        <v>2104</v>
      </c>
      <c s="3" r="J16">
        <v>41761.0</v>
      </c>
      <c t="s" s="1" r="K16">
        <v>2105</v>
      </c>
      <c s="1" r="L16">
        <v>13.0</v>
      </c>
      <c s="1" r="M16">
        <v>2.0</v>
      </c>
    </row>
    <row customHeight="1" r="17" ht="15.0">
      <c t="s" s="1" r="A17">
        <v>2106</v>
      </c>
      <c s="3" r="B17">
        <v>41760.0</v>
      </c>
      <c t="s" s="1" r="C17">
        <v>2107</v>
      </c>
      <c s="1" r="D17">
        <v>26.0</v>
      </c>
      <c s="1" r="E17">
        <v>17.0</v>
      </c>
      <c t="s" s="1" r="I17">
        <v>2108</v>
      </c>
      <c s="3" r="J17">
        <v>41761.0</v>
      </c>
      <c t="s" s="1" r="K17">
        <v>2109</v>
      </c>
      <c s="1" r="L17">
        <v>18.0</v>
      </c>
      <c s="1" r="M17">
        <v>3.0</v>
      </c>
    </row>
    <row customHeight="1" r="18" ht="15.0">
      <c t="s" s="1" r="A18">
        <v>2110</v>
      </c>
      <c s="3" r="B18">
        <v>41760.0</v>
      </c>
      <c t="s" s="1" r="C18">
        <v>2111</v>
      </c>
      <c s="1" r="D18">
        <v>25.0</v>
      </c>
      <c s="1" r="E18">
        <v>18.0</v>
      </c>
      <c t="s" s="1" r="I18">
        <v>2112</v>
      </c>
      <c s="3" r="J18">
        <v>41761.0</v>
      </c>
      <c t="s" s="1" r="K18">
        <v>2113</v>
      </c>
      <c s="1" r="L18">
        <v>12.0</v>
      </c>
      <c s="1" r="M18">
        <v>1.0</v>
      </c>
      <c s="1" r="N18">
        <v>2.0</v>
      </c>
      <c s="1" r="O18">
        <v>13.5</v>
      </c>
    </row>
    <row customHeight="1" r="19" ht="15.0">
      <c t="s" s="1" r="A19">
        <v>2114</v>
      </c>
      <c s="3" r="B19">
        <v>41760.0</v>
      </c>
      <c t="s" s="1" r="C19">
        <v>2115</v>
      </c>
      <c s="1" r="D19">
        <v>25.0</v>
      </c>
      <c s="1" r="E19">
        <v>19.0</v>
      </c>
      <c t="s" s="1" r="I19">
        <v>2116</v>
      </c>
      <c s="3" r="J19">
        <v>41761.0</v>
      </c>
      <c t="s" s="1" r="K19">
        <v>2117</v>
      </c>
      <c s="1" r="L19">
        <v>15.0</v>
      </c>
      <c s="1" r="M19">
        <v>2.0</v>
      </c>
    </row>
    <row customHeight="1" r="20" ht="15.0">
      <c t="s" s="1" r="A20">
        <v>2118</v>
      </c>
      <c s="3" r="B20">
        <v>41760.0</v>
      </c>
      <c t="s" s="1" r="C20">
        <v>2119</v>
      </c>
      <c s="1" r="D20">
        <v>29.0</v>
      </c>
      <c s="1" r="E20">
        <v>20.0</v>
      </c>
      <c t="s" s="1" r="I20">
        <v>2120</v>
      </c>
      <c s="3" r="J20">
        <v>41761.0</v>
      </c>
      <c t="s" s="1" r="K20">
        <v>2121</v>
      </c>
      <c s="1" r="L20">
        <v>8.0</v>
      </c>
      <c s="1" r="M20">
        <v>1.0</v>
      </c>
      <c s="1" r="N20">
        <v>6.0</v>
      </c>
      <c t="str" s="1" r="O20">
        <f>AVERAGE(L20:L25)</f>
        <v>12</v>
      </c>
    </row>
    <row customHeight="1" r="21" ht="15.0">
      <c t="s" s="1" r="A21">
        <v>2122</v>
      </c>
      <c s="3" r="B21">
        <v>41760.0</v>
      </c>
      <c t="s" s="1" r="C21">
        <v>2123</v>
      </c>
      <c s="1" r="D21">
        <v>28.0</v>
      </c>
      <c s="1" r="E21">
        <v>21.0</v>
      </c>
      <c t="s" s="1" r="I21">
        <v>2124</v>
      </c>
      <c s="3" r="J21">
        <v>41761.0</v>
      </c>
      <c t="s" s="1" r="K21">
        <v>2125</v>
      </c>
      <c s="1" r="L21">
        <v>13.0</v>
      </c>
      <c s="1" r="M21">
        <v>2.0</v>
      </c>
    </row>
    <row customHeight="1" r="22" ht="15.0">
      <c t="s" s="1" r="A22">
        <v>2126</v>
      </c>
      <c s="3" r="B22">
        <v>41760.0</v>
      </c>
      <c t="s" s="1" r="C22">
        <v>2127</v>
      </c>
      <c s="1" r="D22">
        <v>18.0</v>
      </c>
      <c s="1" r="E22">
        <v>22.0</v>
      </c>
      <c t="s" s="1" r="I22">
        <v>2128</v>
      </c>
      <c s="3" r="J22">
        <v>41761.0</v>
      </c>
      <c t="s" s="1" r="K22">
        <v>2129</v>
      </c>
      <c s="1" r="L22">
        <v>15.0</v>
      </c>
      <c s="1" r="M22">
        <v>3.0</v>
      </c>
    </row>
    <row customHeight="1" r="23" ht="15.0">
      <c t="s" s="1" r="A23">
        <v>2130</v>
      </c>
      <c s="3" r="B23">
        <v>41760.0</v>
      </c>
      <c t="s" s="1" r="C23">
        <v>2131</v>
      </c>
      <c s="1" r="D23">
        <v>17.0</v>
      </c>
      <c s="1" r="E23">
        <v>23.0</v>
      </c>
      <c t="s" s="1" r="I23">
        <v>2132</v>
      </c>
      <c s="3" r="J23">
        <v>41761.0</v>
      </c>
      <c t="s" s="1" r="K23">
        <v>2133</v>
      </c>
      <c s="1" r="L23">
        <v>14.0</v>
      </c>
      <c s="1" r="M23">
        <v>4.0</v>
      </c>
    </row>
    <row customHeight="1" r="24" ht="15.0">
      <c t="s" s="1" r="A24">
        <v>2134</v>
      </c>
      <c s="3" r="B24">
        <v>41760.0</v>
      </c>
      <c t="s" s="1" r="C24">
        <v>2135</v>
      </c>
      <c s="1" r="D24">
        <v>29.0</v>
      </c>
      <c s="1" r="E24">
        <v>24.0</v>
      </c>
      <c t="s" s="1" r="I24">
        <v>2136</v>
      </c>
      <c s="3" r="J24">
        <v>41761.0</v>
      </c>
      <c t="s" s="1" r="K24">
        <v>2137</v>
      </c>
      <c s="1" r="L24">
        <v>12.0</v>
      </c>
      <c s="1" r="M24">
        <v>5.0</v>
      </c>
    </row>
    <row customHeight="1" r="25" ht="15.0">
      <c t="s" s="1" r="A25">
        <v>2138</v>
      </c>
      <c s="3" r="B25">
        <v>41760.0</v>
      </c>
      <c t="s" s="1" r="C25">
        <v>2139</v>
      </c>
      <c s="1" r="D25">
        <v>18.0</v>
      </c>
      <c s="1" r="E25">
        <v>25.0</v>
      </c>
      <c t="s" s="1" r="I25">
        <v>2140</v>
      </c>
      <c s="3" r="J25">
        <v>41761.0</v>
      </c>
      <c t="s" s="1" r="K25">
        <v>2141</v>
      </c>
      <c s="1" r="L25">
        <v>10.0</v>
      </c>
      <c s="1" r="M25">
        <v>6.0</v>
      </c>
    </row>
    <row customHeight="1" r="26" ht="15.0">
      <c t="s" s="1" r="A26">
        <v>2142</v>
      </c>
      <c s="3" r="B26">
        <v>41760.0</v>
      </c>
      <c t="s" s="1" r="C26">
        <v>2143</v>
      </c>
      <c s="1" r="D26">
        <v>24.0</v>
      </c>
      <c s="1" r="E26">
        <v>26.0</v>
      </c>
      <c t="s" s="1" r="I26">
        <v>2144</v>
      </c>
      <c s="3" r="J26">
        <v>41761.0</v>
      </c>
      <c t="s" s="1" r="K26">
        <v>2145</v>
      </c>
      <c s="1" r="L26">
        <v>15.0</v>
      </c>
      <c s="1" r="M26">
        <v>1.0</v>
      </c>
      <c s="1" r="N26">
        <v>2.0</v>
      </c>
      <c s="1" r="O26">
        <v>13.5</v>
      </c>
    </row>
    <row customHeight="1" r="27" ht="15.0">
      <c t="s" s="1" r="A27">
        <v>2146</v>
      </c>
      <c s="3" r="B27">
        <v>41760.0</v>
      </c>
      <c t="s" s="1" r="C27">
        <v>2147</v>
      </c>
      <c s="1" r="D27">
        <v>21.0</v>
      </c>
      <c s="1" r="E27">
        <v>27.0</v>
      </c>
      <c t="s" s="1" r="I27">
        <v>2148</v>
      </c>
      <c s="3" r="J27">
        <v>41761.0</v>
      </c>
      <c t="s" s="1" r="K27">
        <v>2149</v>
      </c>
      <c s="1" r="L27">
        <v>12.0</v>
      </c>
      <c s="1" r="M27">
        <v>2.0</v>
      </c>
    </row>
    <row customHeight="1" r="28" ht="15.0">
      <c t="s" s="1" r="A28">
        <v>2150</v>
      </c>
      <c s="3" r="B28">
        <v>41760.0</v>
      </c>
      <c t="s" s="1" r="C28">
        <v>2151</v>
      </c>
      <c s="1" r="D28">
        <v>24.0</v>
      </c>
      <c s="1" r="E28">
        <v>28.0</v>
      </c>
      <c t="s" s="1" r="I28">
        <v>2152</v>
      </c>
      <c s="3" r="J28">
        <v>41761.0</v>
      </c>
      <c t="s" s="1" r="K28">
        <v>2153</v>
      </c>
      <c s="1" r="L28">
        <v>11.0</v>
      </c>
      <c s="1" r="M28">
        <v>1.0</v>
      </c>
      <c s="1" r="N28">
        <v>2.0</v>
      </c>
      <c s="1" r="O28">
        <v>10.5</v>
      </c>
    </row>
    <row customHeight="1" r="29" ht="15.0">
      <c t="s" s="1" r="A29">
        <v>2154</v>
      </c>
      <c s="3" r="B29">
        <v>41760.0</v>
      </c>
      <c t="s" s="1" r="C29">
        <v>2155</v>
      </c>
      <c s="1" r="D29">
        <v>19.0</v>
      </c>
      <c s="1" r="E29">
        <v>29.0</v>
      </c>
      <c t="s" s="1" r="I29">
        <v>2156</v>
      </c>
      <c s="3" r="J29">
        <v>41761.0</v>
      </c>
      <c t="s" s="1" r="K29">
        <v>2157</v>
      </c>
      <c s="1" r="L29">
        <v>10.0</v>
      </c>
      <c s="1" r="M29">
        <v>2.0</v>
      </c>
    </row>
    <row customHeight="1" r="30" ht="15.0">
      <c t="s" s="1" r="A30">
        <v>2158</v>
      </c>
      <c s="3" r="B30">
        <v>41760.0</v>
      </c>
      <c t="s" s="1" r="C30">
        <v>2159</v>
      </c>
      <c s="1" r="D30">
        <v>26.0</v>
      </c>
      <c s="1" r="E30">
        <v>30.0</v>
      </c>
      <c t="s" s="1" r="I30">
        <v>2160</v>
      </c>
      <c s="3" r="J30">
        <v>41761.0</v>
      </c>
      <c t="s" s="1" r="K30">
        <v>2161</v>
      </c>
      <c s="1" r="L30">
        <v>21.0</v>
      </c>
      <c s="1" r="M30">
        <v>1.0</v>
      </c>
      <c s="1" r="N30">
        <v>1.0</v>
      </c>
      <c s="1" r="O30">
        <v>21.0</v>
      </c>
    </row>
    <row customHeight="1" r="31" ht="15.0">
      <c t="s" s="1" r="A31">
        <v>2162</v>
      </c>
      <c s="3" r="B31">
        <v>41760.0</v>
      </c>
      <c t="s" s="1" r="C31">
        <v>2163</v>
      </c>
      <c s="1" r="D31">
        <v>15.0</v>
      </c>
      <c s="1" r="E31">
        <v>31.0</v>
      </c>
      <c t="s" s="1" r="I31">
        <v>2164</v>
      </c>
      <c s="3" r="J31">
        <v>41761.0</v>
      </c>
      <c t="s" s="1" r="K31">
        <v>2165</v>
      </c>
      <c s="1" r="L31">
        <v>14.0</v>
      </c>
      <c s="1" r="M31">
        <v>1.0</v>
      </c>
      <c s="1" r="N31">
        <v>18.0</v>
      </c>
      <c t="str" s="1" r="O31">
        <f>AVERAGE(L31:L48)</f>
        <v>11.38888889</v>
      </c>
    </row>
    <row customHeight="1" r="32" ht="15.0">
      <c t="s" s="1" r="A32">
        <v>2166</v>
      </c>
      <c s="3" r="B32">
        <v>41760.0</v>
      </c>
      <c t="s" s="1" r="C32">
        <v>2167</v>
      </c>
      <c s="1" r="D32">
        <v>23.0</v>
      </c>
      <c s="1" r="E32">
        <v>32.0</v>
      </c>
      <c t="s" s="1" r="I32">
        <v>2168</v>
      </c>
      <c s="3" r="J32">
        <v>41761.0</v>
      </c>
      <c t="s" s="1" r="K32">
        <v>2169</v>
      </c>
      <c s="1" r="L32">
        <v>9.0</v>
      </c>
      <c s="1" r="M32">
        <v>2.0</v>
      </c>
    </row>
    <row customHeight="1" r="33" ht="15.0">
      <c t="s" s="1" r="A33">
        <v>2170</v>
      </c>
      <c s="3" r="B33">
        <v>41760.0</v>
      </c>
      <c t="s" s="1" r="C33">
        <v>2171</v>
      </c>
      <c s="1" r="D33">
        <v>22.0</v>
      </c>
      <c s="1" r="E33">
        <v>33.0</v>
      </c>
      <c t="s" s="1" r="I33">
        <v>2172</v>
      </c>
      <c s="3" r="J33">
        <v>41761.0</v>
      </c>
      <c t="s" s="1" r="K33">
        <v>2173</v>
      </c>
      <c s="1" r="L33">
        <v>12.0</v>
      </c>
      <c s="1" r="M33">
        <v>3.0</v>
      </c>
    </row>
    <row customHeight="1" r="34" ht="15.0">
      <c t="s" s="1" r="A34">
        <v>2174</v>
      </c>
      <c s="3" r="B34">
        <v>41760.0</v>
      </c>
      <c t="s" s="1" r="C34">
        <v>2175</v>
      </c>
      <c s="1" r="D34">
        <v>27.0</v>
      </c>
      <c s="1" r="E34">
        <v>34.0</v>
      </c>
      <c t="s" s="1" r="I34">
        <v>2176</v>
      </c>
      <c s="3" r="J34">
        <v>41761.0</v>
      </c>
      <c t="s" s="1" r="K34">
        <v>2177</v>
      </c>
      <c s="1" r="L34">
        <v>11.0</v>
      </c>
      <c s="1" r="M34">
        <v>4.0</v>
      </c>
    </row>
    <row customHeight="1" r="35" ht="15.0">
      <c t="s" s="1" r="A35">
        <v>2178</v>
      </c>
      <c s="3" r="B35">
        <v>41760.0</v>
      </c>
      <c t="s" s="1" r="C35">
        <v>2179</v>
      </c>
      <c s="1" r="D35">
        <v>27.0</v>
      </c>
      <c s="1" r="E35">
        <v>35.0</v>
      </c>
      <c t="s" s="1" r="I35">
        <v>2180</v>
      </c>
      <c s="3" r="J35">
        <v>41761.0</v>
      </c>
      <c t="s" s="1" r="K35">
        <v>2181</v>
      </c>
      <c s="1" r="L35">
        <v>8.0</v>
      </c>
      <c s="1" r="M35">
        <v>5.0</v>
      </c>
    </row>
    <row customHeight="1" r="36" ht="15.0">
      <c t="s" s="1" r="A36">
        <v>2182</v>
      </c>
      <c s="3" r="B36">
        <v>41760.0</v>
      </c>
      <c t="s" s="1" r="C36">
        <v>2183</v>
      </c>
      <c s="1" r="D36">
        <v>26.0</v>
      </c>
      <c s="1" r="E36">
        <v>36.0</v>
      </c>
      <c t="s" s="1" r="I36">
        <v>2184</v>
      </c>
      <c s="3" r="J36">
        <v>41761.0</v>
      </c>
      <c t="s" s="1" r="K36">
        <v>2185</v>
      </c>
      <c s="1" r="L36">
        <v>14.0</v>
      </c>
      <c s="1" r="M36">
        <v>6.0</v>
      </c>
    </row>
    <row customHeight="1" r="37" ht="15.0">
      <c t="s" s="1" r="A37">
        <v>2186</v>
      </c>
      <c s="3" r="B37">
        <v>41760.0</v>
      </c>
      <c t="s" s="1" r="C37">
        <v>2187</v>
      </c>
      <c s="1" r="D37">
        <v>18.0</v>
      </c>
      <c s="1" r="E37">
        <v>37.0</v>
      </c>
      <c t="s" s="1" r="I37">
        <v>2188</v>
      </c>
      <c s="3" r="J37">
        <v>41761.0</v>
      </c>
      <c t="s" s="1" r="K37">
        <v>2189</v>
      </c>
      <c s="1" r="L37">
        <v>8.0</v>
      </c>
      <c s="1" r="M37">
        <v>7.0</v>
      </c>
    </row>
    <row customHeight="1" r="38" ht="15.0">
      <c t="s" s="1" r="A38">
        <v>2190</v>
      </c>
      <c s="3" r="B38">
        <v>41760.0</v>
      </c>
      <c t="s" s="1" r="C38">
        <v>2191</v>
      </c>
      <c s="1" r="D38">
        <v>21.0</v>
      </c>
      <c s="1" r="E38">
        <v>38.0</v>
      </c>
      <c t="s" s="1" r="I38">
        <v>2192</v>
      </c>
      <c s="3" r="J38">
        <v>41761.0</v>
      </c>
      <c t="s" s="1" r="K38">
        <v>2193</v>
      </c>
      <c s="1" r="L38">
        <v>12.0</v>
      </c>
      <c s="1" r="M38">
        <v>8.0</v>
      </c>
    </row>
    <row customHeight="1" r="39" ht="15.0">
      <c t="s" s="1" r="A39">
        <v>2194</v>
      </c>
      <c s="3" r="B39">
        <v>41760.0</v>
      </c>
      <c t="s" s="1" r="C39">
        <v>2195</v>
      </c>
      <c s="1" r="D39">
        <v>19.0</v>
      </c>
      <c s="1" r="E39">
        <v>39.0</v>
      </c>
      <c t="s" s="1" r="I39">
        <v>2196</v>
      </c>
      <c s="3" r="J39">
        <v>41761.0</v>
      </c>
      <c t="s" s="1" r="K39">
        <v>2197</v>
      </c>
      <c s="1" r="L39">
        <v>13.0</v>
      </c>
      <c s="1" r="M39">
        <v>9.0</v>
      </c>
    </row>
    <row customHeight="1" r="40" ht="15.0">
      <c t="s" s="1" r="A40">
        <v>2198</v>
      </c>
      <c s="3" r="B40">
        <v>41760.0</v>
      </c>
      <c t="s" s="1" r="C40">
        <v>2199</v>
      </c>
      <c s="1" r="D40">
        <v>21.0</v>
      </c>
      <c s="1" r="E40">
        <v>40.0</v>
      </c>
      <c t="s" s="1" r="I40">
        <v>2200</v>
      </c>
      <c s="3" r="J40">
        <v>41761.0</v>
      </c>
      <c t="s" s="1" r="K40">
        <v>2201</v>
      </c>
      <c s="1" r="L40">
        <v>11.0</v>
      </c>
      <c s="1" r="M40">
        <v>10.0</v>
      </c>
    </row>
    <row customHeight="1" r="41" ht="15.0">
      <c t="s" s="1" r="A41">
        <v>2202</v>
      </c>
      <c s="3" r="B41">
        <v>41760.0</v>
      </c>
      <c t="s" s="1" r="C41">
        <v>2203</v>
      </c>
      <c s="1" r="D41">
        <v>20.0</v>
      </c>
      <c s="1" r="E41">
        <v>41.0</v>
      </c>
      <c t="s" s="1" r="I41">
        <v>2204</v>
      </c>
      <c s="3" r="J41">
        <v>41761.0</v>
      </c>
      <c t="s" s="1" r="K41">
        <v>2205</v>
      </c>
      <c s="1" r="L41">
        <v>13.0</v>
      </c>
      <c s="1" r="M41">
        <v>11.0</v>
      </c>
    </row>
    <row customHeight="1" r="42" ht="15.0">
      <c t="s" s="1" r="A42">
        <v>2206</v>
      </c>
      <c s="3" r="B42">
        <v>41760.0</v>
      </c>
      <c t="s" s="1" r="C42">
        <v>2207</v>
      </c>
      <c s="1" r="D42">
        <v>20.0</v>
      </c>
      <c s="1" r="E42">
        <v>42.0</v>
      </c>
      <c t="s" s="1" r="I42">
        <v>2208</v>
      </c>
      <c s="3" r="J42">
        <v>41761.0</v>
      </c>
      <c t="s" s="1" r="K42">
        <v>2209</v>
      </c>
      <c s="1" r="L42">
        <v>14.0</v>
      </c>
      <c s="1" r="M42">
        <v>12.0</v>
      </c>
    </row>
    <row customHeight="1" r="43" ht="15.0">
      <c t="s" s="1" r="A43">
        <v>2210</v>
      </c>
      <c s="3" r="B43">
        <v>41760.0</v>
      </c>
      <c t="s" s="1" r="C43">
        <v>2211</v>
      </c>
      <c s="1" r="D43">
        <v>23.0</v>
      </c>
      <c s="1" r="E43">
        <v>43.0</v>
      </c>
      <c t="s" s="1" r="I43">
        <v>2212</v>
      </c>
      <c s="3" r="J43">
        <v>41761.0</v>
      </c>
      <c t="s" s="1" r="K43">
        <v>2213</v>
      </c>
      <c s="1" r="L43">
        <v>9.0</v>
      </c>
      <c s="1" r="M43">
        <v>13.0</v>
      </c>
    </row>
    <row customHeight="1" r="44" ht="15.0">
      <c t="s" s="1" r="A44">
        <v>2214</v>
      </c>
      <c s="3" r="B44">
        <v>41760.0</v>
      </c>
      <c t="s" s="1" r="C44">
        <v>2215</v>
      </c>
      <c s="1" r="D44">
        <v>23.0</v>
      </c>
      <c s="1" r="E44">
        <v>44.0</v>
      </c>
      <c t="s" s="1" r="I44">
        <v>2216</v>
      </c>
      <c s="3" r="J44">
        <v>41761.0</v>
      </c>
      <c t="s" s="1" r="K44">
        <v>2217</v>
      </c>
      <c s="1" r="L44">
        <v>15.0</v>
      </c>
      <c s="1" r="M44">
        <v>14.0</v>
      </c>
    </row>
    <row customHeight="1" r="45" ht="15.0">
      <c t="s" s="1" r="A45">
        <v>2218</v>
      </c>
      <c s="3" r="B45">
        <v>41760.0</v>
      </c>
      <c t="s" s="1" r="C45">
        <v>2219</v>
      </c>
      <c s="1" r="D45">
        <v>25.0</v>
      </c>
      <c s="1" r="E45">
        <v>45.0</v>
      </c>
      <c t="s" s="1" r="I45">
        <v>2220</v>
      </c>
      <c s="3" r="J45">
        <v>41761.0</v>
      </c>
      <c t="s" s="1" r="K45">
        <v>2221</v>
      </c>
      <c s="1" r="L45">
        <v>12.0</v>
      </c>
      <c s="1" r="M45">
        <v>15.0</v>
      </c>
    </row>
    <row customHeight="1" r="46" ht="15.0">
      <c t="s" s="1" r="A46">
        <v>2222</v>
      </c>
      <c s="3" r="B46">
        <v>41760.0</v>
      </c>
      <c t="s" s="1" r="C46">
        <v>2223</v>
      </c>
      <c s="1" r="D46">
        <v>24.0</v>
      </c>
      <c s="1" r="E46">
        <v>46.0</v>
      </c>
      <c t="s" s="1" r="I46">
        <v>2224</v>
      </c>
      <c s="3" r="J46">
        <v>41761.0</v>
      </c>
      <c t="s" s="1" r="K46">
        <v>2225</v>
      </c>
      <c s="1" r="L46">
        <v>10.0</v>
      </c>
      <c s="1" r="M46">
        <v>16.0</v>
      </c>
    </row>
    <row customHeight="1" r="47" ht="15.0">
      <c t="s" s="1" r="A47">
        <v>2226</v>
      </c>
      <c s="3" r="B47">
        <v>41760.0</v>
      </c>
      <c t="s" s="1" r="C47">
        <v>2227</v>
      </c>
      <c s="1" r="D47">
        <v>20.0</v>
      </c>
      <c s="1" r="E47">
        <v>47.0</v>
      </c>
      <c t="s" s="1" r="I47">
        <v>2228</v>
      </c>
      <c s="3" r="J47">
        <v>41761.0</v>
      </c>
      <c t="s" s="1" r="K47">
        <v>2229</v>
      </c>
      <c s="1" r="L47">
        <v>8.0</v>
      </c>
      <c s="1" r="M47">
        <v>17.0</v>
      </c>
    </row>
    <row customHeight="1" r="48" ht="15.0">
      <c t="s" s="1" r="A48">
        <v>2230</v>
      </c>
      <c s="3" r="B48">
        <v>41760.0</v>
      </c>
      <c t="s" s="1" r="C48">
        <v>2231</v>
      </c>
      <c s="1" r="D48">
        <v>23.0</v>
      </c>
      <c s="1" r="E48">
        <v>48.0</v>
      </c>
      <c t="s" s="1" r="I48">
        <v>2232</v>
      </c>
      <c s="3" r="J48">
        <v>41761.0</v>
      </c>
      <c t="s" s="1" r="K48">
        <v>2233</v>
      </c>
      <c s="1" r="L48">
        <v>12.0</v>
      </c>
      <c s="1" r="M48">
        <v>18.0</v>
      </c>
    </row>
    <row customHeight="1" r="49" ht="15.0">
      <c t="s" s="1" r="A49">
        <v>2234</v>
      </c>
      <c s="3" r="B49">
        <v>41760.0</v>
      </c>
      <c t="s" s="1" r="C49">
        <v>2235</v>
      </c>
      <c s="1" r="D49">
        <v>18.0</v>
      </c>
      <c s="1" r="E49">
        <v>49.0</v>
      </c>
      <c t="s" s="1" r="I49">
        <v>2236</v>
      </c>
      <c s="3" r="J49">
        <v>41761.0</v>
      </c>
      <c t="s" s="1" r="K49">
        <v>2237</v>
      </c>
      <c s="1" r="L49">
        <v>12.0</v>
      </c>
      <c s="1" r="M49">
        <v>1.0</v>
      </c>
      <c s="1" r="N49">
        <v>2.0</v>
      </c>
      <c s="1" r="O49">
        <v>12.5</v>
      </c>
    </row>
    <row customHeight="1" r="50" ht="15.0">
      <c t="s" s="1" r="A50">
        <v>2238</v>
      </c>
      <c s="3" r="B50">
        <v>41760.0</v>
      </c>
      <c t="s" s="1" r="C50">
        <v>2239</v>
      </c>
      <c s="1" r="D50">
        <v>15.0</v>
      </c>
      <c s="1" r="E50">
        <v>50.0</v>
      </c>
      <c t="s" s="1" r="I50">
        <v>2240</v>
      </c>
      <c s="3" r="J50">
        <v>41761.0</v>
      </c>
      <c t="s" s="1" r="K50">
        <v>2241</v>
      </c>
      <c s="1" r="L50">
        <v>13.0</v>
      </c>
      <c s="1" r="M50">
        <v>2.0</v>
      </c>
    </row>
    <row customHeight="1" r="51" ht="15.0">
      <c t="s" s="1" r="A51">
        <v>2242</v>
      </c>
      <c s="3" r="B51">
        <v>41760.0</v>
      </c>
      <c t="s" s="1" r="C51">
        <v>2243</v>
      </c>
      <c s="1" r="D51">
        <v>25.0</v>
      </c>
      <c s="1" r="E51">
        <v>51.0</v>
      </c>
    </row>
    <row customHeight="1" r="52" ht="15.0">
      <c t="s" s="1" r="A52">
        <v>2244</v>
      </c>
      <c s="3" r="B52">
        <v>41760.0</v>
      </c>
      <c t="s" s="1" r="C52">
        <v>2245</v>
      </c>
      <c s="1" r="D52">
        <v>30.0</v>
      </c>
      <c s="1" r="E52">
        <v>52.0</v>
      </c>
    </row>
    <row customHeight="1" r="53" ht="15.0">
      <c t="s" s="1" r="A53">
        <v>2246</v>
      </c>
      <c s="3" r="B53">
        <v>41760.0</v>
      </c>
      <c t="s" s="1" r="C53">
        <v>2247</v>
      </c>
      <c s="1" r="D53">
        <v>18.0</v>
      </c>
      <c s="1" r="E53">
        <v>53.0</v>
      </c>
    </row>
    <row customHeight="1" r="54" ht="15.0">
      <c t="s" s="1" r="A54">
        <v>2248</v>
      </c>
      <c s="3" r="B54">
        <v>41760.0</v>
      </c>
      <c t="s" s="1" r="C54">
        <v>2249</v>
      </c>
      <c s="1" r="D54">
        <v>27.0</v>
      </c>
      <c s="1" r="E54">
        <v>54.0</v>
      </c>
    </row>
    <row customHeight="1" r="55" ht="15.0">
      <c t="s" s="1" r="A55">
        <v>2250</v>
      </c>
      <c s="3" r="B55">
        <v>41760.0</v>
      </c>
      <c t="s" s="1" r="C55">
        <v>2251</v>
      </c>
      <c s="1" r="D55">
        <v>30.0</v>
      </c>
      <c s="1" r="E55">
        <v>55.0</v>
      </c>
    </row>
    <row customHeight="1" r="56" ht="15.0">
      <c t="s" s="1" r="A56">
        <v>2252</v>
      </c>
      <c s="3" r="B56">
        <v>41760.0</v>
      </c>
      <c t="s" s="1" r="C56">
        <v>2253</v>
      </c>
      <c s="1" r="D56">
        <v>25.0</v>
      </c>
      <c s="1" r="E56">
        <v>56.0</v>
      </c>
    </row>
    <row customHeight="1" r="57" ht="15.0">
      <c t="s" s="1" r="A57">
        <v>2254</v>
      </c>
      <c s="3" r="B57">
        <v>41760.0</v>
      </c>
      <c t="s" s="1" r="C57">
        <v>2255</v>
      </c>
      <c s="1" r="D57">
        <v>18.0</v>
      </c>
      <c s="1" r="E57">
        <v>57.0</v>
      </c>
    </row>
    <row customHeight="1" r="58" ht="15.0">
      <c t="s" s="1" r="A58">
        <v>2256</v>
      </c>
      <c s="3" r="B58">
        <v>41760.0</v>
      </c>
      <c t="s" s="1" r="C58">
        <v>2257</v>
      </c>
      <c s="1" r="D58">
        <v>25.0</v>
      </c>
      <c s="1" r="E58">
        <v>58.0</v>
      </c>
    </row>
    <row customHeight="1" r="59" ht="15.0">
      <c t="s" s="1" r="A59">
        <v>2258</v>
      </c>
      <c s="3" r="B59">
        <v>41760.0</v>
      </c>
      <c t="s" s="1" r="C59">
        <v>2259</v>
      </c>
      <c s="1" r="D59">
        <v>17.0</v>
      </c>
      <c s="1" r="E59">
        <v>59.0</v>
      </c>
    </row>
    <row customHeight="1" r="60" ht="15.0">
      <c t="s" s="1" r="A60">
        <v>2260</v>
      </c>
      <c s="3" r="B60">
        <v>41760.0</v>
      </c>
      <c t="s" s="1" r="C60">
        <v>2261</v>
      </c>
      <c s="1" r="D60">
        <v>17.0</v>
      </c>
      <c s="1" r="E60">
        <v>60.0</v>
      </c>
    </row>
    <row customHeight="1" r="61" ht="15.0">
      <c t="s" s="1" r="A61">
        <v>2262</v>
      </c>
      <c s="3" r="B61">
        <v>41760.0</v>
      </c>
      <c t="s" s="1" r="C61">
        <v>2263</v>
      </c>
      <c s="1" r="D61">
        <v>27.0</v>
      </c>
      <c s="1" r="E61">
        <v>61.0</v>
      </c>
    </row>
    <row customHeight="1" r="62" ht="15.0">
      <c t="s" s="1" r="A62">
        <v>2264</v>
      </c>
      <c s="3" r="B62">
        <v>41760.0</v>
      </c>
      <c t="s" s="1" r="C62">
        <v>2265</v>
      </c>
      <c s="1" r="D62">
        <v>26.0</v>
      </c>
      <c s="1" r="E62">
        <v>62.0</v>
      </c>
    </row>
    <row customHeight="1" r="63" ht="15.0">
      <c t="s" s="1" r="A63">
        <v>2266</v>
      </c>
      <c s="3" r="B63">
        <v>41760.0</v>
      </c>
      <c t="s" s="1" r="C63">
        <v>2267</v>
      </c>
      <c s="1" r="D63">
        <v>20.0</v>
      </c>
      <c s="1" r="E63">
        <v>63.0</v>
      </c>
    </row>
    <row customHeight="1" r="64" ht="15.0">
      <c t="s" s="1" r="A64">
        <v>2268</v>
      </c>
      <c s="3" r="B64">
        <v>41760.0</v>
      </c>
      <c t="s" s="1" r="C64">
        <v>2269</v>
      </c>
      <c s="1" r="D64">
        <v>23.0</v>
      </c>
      <c s="1" r="E64">
        <v>64.0</v>
      </c>
    </row>
    <row customHeight="1" r="65" ht="15.0">
      <c t="s" s="1" r="A65">
        <v>2270</v>
      </c>
      <c s="3" r="B65">
        <v>41760.0</v>
      </c>
      <c t="s" s="1" r="C65">
        <v>2271</v>
      </c>
      <c s="1" r="D65">
        <v>21.0</v>
      </c>
      <c s="1" r="E65">
        <v>65.0</v>
      </c>
    </row>
    <row customHeight="1" r="66" ht="15.0">
      <c t="s" s="1" r="A66">
        <v>2272</v>
      </c>
      <c s="3" r="B66">
        <v>41760.0</v>
      </c>
      <c t="s" s="1" r="C66">
        <v>2273</v>
      </c>
      <c s="1" r="D66">
        <v>25.0</v>
      </c>
      <c s="1" r="E66">
        <v>66.0</v>
      </c>
    </row>
    <row customHeight="1" r="67" ht="15.0">
      <c t="s" s="1" r="A67">
        <v>2274</v>
      </c>
      <c s="3" r="B67">
        <v>41760.0</v>
      </c>
      <c t="s" s="1" r="C67">
        <v>2275</v>
      </c>
      <c s="1" r="D67">
        <v>28.0</v>
      </c>
      <c s="1" r="E67">
        <v>67.0</v>
      </c>
    </row>
    <row customHeight="1" r="68" ht="15.0">
      <c t="s" s="1" r="A68">
        <v>2276</v>
      </c>
      <c s="3" r="B68">
        <v>41760.0</v>
      </c>
      <c t="s" s="1" r="C68">
        <v>2277</v>
      </c>
      <c s="1" r="D68">
        <v>21.0</v>
      </c>
      <c s="1" r="E68">
        <v>68.0</v>
      </c>
    </row>
    <row customHeight="1" r="69" ht="15.0">
      <c t="s" s="1" r="A69">
        <v>2278</v>
      </c>
      <c s="3" r="B69">
        <v>41760.0</v>
      </c>
      <c t="s" s="1" r="C69">
        <v>2279</v>
      </c>
      <c s="1" r="D69">
        <v>24.0</v>
      </c>
      <c s="1" r="E69">
        <v>69.0</v>
      </c>
    </row>
    <row customHeight="1" r="70" ht="15.0">
      <c t="s" s="1" r="A70">
        <v>2280</v>
      </c>
      <c s="3" r="B70">
        <v>41760.0</v>
      </c>
      <c t="s" s="1" r="C70">
        <v>2281</v>
      </c>
      <c s="1" r="D70">
        <v>24.0</v>
      </c>
      <c s="1" r="E70">
        <v>70.0</v>
      </c>
    </row>
    <row customHeight="1" r="71" ht="15.0">
      <c t="s" s="1" r="A71">
        <v>2282</v>
      </c>
      <c s="3" r="B71">
        <v>41760.0</v>
      </c>
      <c t="s" s="1" r="C71">
        <v>2283</v>
      </c>
      <c s="1" r="D71">
        <v>29.0</v>
      </c>
      <c s="1" r="E71">
        <v>71.0</v>
      </c>
    </row>
    <row customHeight="1" r="72" ht="15.0">
      <c t="s" s="1" r="A72">
        <v>2284</v>
      </c>
      <c s="3" r="B72">
        <v>41760.0</v>
      </c>
      <c t="s" s="1" r="C72">
        <v>2285</v>
      </c>
      <c s="1" r="D72">
        <v>28.0</v>
      </c>
      <c s="1" r="E72">
        <v>72.0</v>
      </c>
    </row>
    <row customHeight="1" r="73" ht="15.0">
      <c t="s" s="1" r="A73">
        <v>2286</v>
      </c>
      <c s="3" r="B73">
        <v>41760.0</v>
      </c>
      <c t="s" s="1" r="C73">
        <v>2287</v>
      </c>
      <c s="1" r="D73">
        <v>18.0</v>
      </c>
      <c s="1" r="E73">
        <v>73.0</v>
      </c>
    </row>
    <row customHeight="1" r="74" ht="15.0">
      <c t="s" s="1" r="A74">
        <v>2288</v>
      </c>
      <c s="3" r="B74">
        <v>41760.0</v>
      </c>
      <c t="s" s="1" r="C74">
        <v>2289</v>
      </c>
      <c s="1" r="D74">
        <v>16.0</v>
      </c>
      <c s="1" r="E74">
        <v>74.0</v>
      </c>
    </row>
    <row customHeight="1" r="75" ht="15.0">
      <c t="s" s="1" r="A75">
        <v>2290</v>
      </c>
      <c s="3" r="B75">
        <v>41760.0</v>
      </c>
      <c t="s" s="1" r="C75">
        <v>2291</v>
      </c>
      <c s="1" r="D75">
        <v>27.0</v>
      </c>
      <c s="1" r="E75">
        <v>75.0</v>
      </c>
    </row>
    <row customHeight="1" r="76" ht="15.0">
      <c t="s" s="1" r="A76">
        <v>2292</v>
      </c>
      <c s="3" r="B76">
        <v>41760.0</v>
      </c>
      <c t="s" s="1" r="C76">
        <v>2293</v>
      </c>
      <c s="1" r="D76">
        <v>26.0</v>
      </c>
      <c s="1" r="E76">
        <v>76.0</v>
      </c>
    </row>
    <row customHeight="1" r="77" ht="15.0">
      <c t="s" s="1" r="A77">
        <v>2294</v>
      </c>
      <c s="3" r="B77">
        <v>41760.0</v>
      </c>
      <c t="s" s="1" r="C77">
        <v>2295</v>
      </c>
      <c s="1" r="D77">
        <v>20.0</v>
      </c>
      <c s="1" r="E77">
        <v>77.0</v>
      </c>
    </row>
    <row customHeight="1" r="78" ht="15.0">
      <c t="s" s="1" r="A78">
        <v>2296</v>
      </c>
      <c s="3" r="B78">
        <v>41760.0</v>
      </c>
      <c t="s" s="1" r="C78">
        <v>2297</v>
      </c>
      <c s="1" r="D78">
        <v>33.0</v>
      </c>
      <c s="1" r="E78">
        <v>78.0</v>
      </c>
    </row>
    <row customHeight="1" r="79" ht="15.0">
      <c t="s" s="1" r="A79">
        <v>2298</v>
      </c>
      <c s="3" r="B79">
        <v>41760.0</v>
      </c>
      <c t="s" s="1" r="C79">
        <v>2299</v>
      </c>
      <c s="1" r="D79">
        <v>22.0</v>
      </c>
      <c s="1" r="E79">
        <v>79.0</v>
      </c>
    </row>
    <row customHeight="1" r="80" ht="15.0">
      <c t="s" s="1" r="A80">
        <v>2300</v>
      </c>
      <c s="3" r="B80">
        <v>41760.0</v>
      </c>
      <c t="s" s="1" r="C80">
        <v>2301</v>
      </c>
      <c s="1" r="D80">
        <v>20.0</v>
      </c>
      <c s="1" r="E80">
        <v>80.0</v>
      </c>
    </row>
    <row customHeight="1" r="81" ht="15.0">
      <c t="s" s="1" r="A81">
        <v>2302</v>
      </c>
      <c s="3" r="B81">
        <v>41760.0</v>
      </c>
      <c t="s" s="1" r="C81">
        <v>2303</v>
      </c>
      <c s="1" r="D81">
        <v>21.0</v>
      </c>
      <c s="1" r="E81">
        <v>81.0</v>
      </c>
    </row>
    <row customHeight="1" r="82" ht="15.0">
      <c t="s" s="1" r="A82">
        <v>2304</v>
      </c>
      <c s="3" r="B82">
        <v>41760.0</v>
      </c>
      <c t="s" s="1" r="C82">
        <v>2305</v>
      </c>
      <c s="1" r="D82">
        <v>19.0</v>
      </c>
      <c s="1" r="E82">
        <v>82.0</v>
      </c>
    </row>
    <row customHeight="1" r="83" ht="15.0">
      <c t="s" s="1" r="A83">
        <v>2306</v>
      </c>
      <c s="3" r="B83">
        <v>41760.0</v>
      </c>
      <c t="s" s="1" r="C83">
        <v>2307</v>
      </c>
      <c s="1" r="D83">
        <v>25.0</v>
      </c>
      <c s="1" r="E83">
        <v>83.0</v>
      </c>
    </row>
    <row customHeight="1" r="84" ht="15.0">
      <c t="s" s="1" r="A84">
        <v>2308</v>
      </c>
      <c s="3" r="B84">
        <v>41760.0</v>
      </c>
      <c t="s" s="1" r="C84">
        <v>2309</v>
      </c>
      <c s="1" r="D84">
        <v>19.0</v>
      </c>
      <c s="1" r="E84">
        <v>84.0</v>
      </c>
    </row>
    <row customHeight="1" r="85" ht="15.0">
      <c t="s" s="1" r="A85">
        <v>2310</v>
      </c>
      <c s="3" r="B85">
        <v>41760.0</v>
      </c>
      <c t="s" s="1" r="C85">
        <v>2311</v>
      </c>
      <c s="1" r="D85">
        <v>16.0</v>
      </c>
      <c s="1" r="E85">
        <v>85.0</v>
      </c>
    </row>
    <row customHeight="1" r="86" ht="15.0">
      <c t="s" s="1" r="A86">
        <v>2312</v>
      </c>
      <c s="3" r="B86">
        <v>41760.0</v>
      </c>
      <c t="s" s="1" r="C86">
        <v>2313</v>
      </c>
      <c s="1" r="D86">
        <v>25.0</v>
      </c>
      <c s="1" r="E86">
        <v>86.0</v>
      </c>
    </row>
    <row customHeight="1" r="87" ht="15.0">
      <c t="s" s="1" r="A87">
        <v>2314</v>
      </c>
      <c s="3" r="B87">
        <v>41760.0</v>
      </c>
      <c t="s" s="1" r="C87">
        <v>2315</v>
      </c>
      <c s="1" r="D87">
        <v>26.0</v>
      </c>
      <c s="1" r="E87">
        <v>87.0</v>
      </c>
    </row>
    <row customHeight="1" r="88" ht="15.0">
      <c t="s" s="1" r="A88">
        <v>2316</v>
      </c>
      <c s="3" r="B88">
        <v>41760.0</v>
      </c>
      <c t="s" s="1" r="C88">
        <v>2317</v>
      </c>
      <c s="1" r="D88">
        <v>21.0</v>
      </c>
      <c s="1" r="E88">
        <v>88.0</v>
      </c>
    </row>
    <row customHeight="1" r="89" ht="15.0">
      <c t="s" s="1" r="A89">
        <v>2318</v>
      </c>
      <c s="3" r="B89">
        <v>41760.0</v>
      </c>
      <c t="s" s="1" r="C89">
        <v>2319</v>
      </c>
      <c s="1" r="D89">
        <v>18.0</v>
      </c>
      <c s="1" r="E89">
        <v>89.0</v>
      </c>
    </row>
    <row customHeight="1" r="90" ht="15.0">
      <c t="s" s="1" r="A90">
        <v>2320</v>
      </c>
      <c s="3" r="B90">
        <v>41760.0</v>
      </c>
      <c t="s" s="1" r="C90">
        <v>2321</v>
      </c>
      <c s="1" r="D90">
        <v>20.0</v>
      </c>
      <c s="1" r="E90">
        <v>90.0</v>
      </c>
    </row>
    <row customHeight="1" r="91" ht="15.0">
      <c t="s" s="1" r="A91">
        <v>2322</v>
      </c>
      <c s="3" r="B91">
        <v>41760.0</v>
      </c>
      <c t="s" s="1" r="C91">
        <v>2323</v>
      </c>
      <c s="1" r="D91">
        <v>21.0</v>
      </c>
      <c s="1" r="E91">
        <v>91.0</v>
      </c>
    </row>
    <row customHeight="1" r="92" ht="15.0">
      <c t="s" s="1" r="A92">
        <v>2324</v>
      </c>
      <c s="3" r="B92">
        <v>41760.0</v>
      </c>
      <c t="s" s="1" r="C92">
        <v>2325</v>
      </c>
      <c s="1" r="D92">
        <v>21.0</v>
      </c>
      <c s="1" r="E92">
        <v>92.0</v>
      </c>
    </row>
    <row customHeight="1" r="93" ht="15.0">
      <c t="s" s="1" r="A93">
        <v>2326</v>
      </c>
      <c s="3" r="B93">
        <v>41760.0</v>
      </c>
      <c t="s" s="1" r="C93">
        <v>2327</v>
      </c>
      <c s="1" r="D93">
        <v>21.0</v>
      </c>
      <c s="1" r="E93">
        <v>93.0</v>
      </c>
    </row>
    <row customHeight="1" r="94" ht="15.0">
      <c t="s" s="1" r="A94">
        <v>2328</v>
      </c>
      <c s="3" r="B94">
        <v>41760.0</v>
      </c>
      <c t="s" s="1" r="C94">
        <v>2329</v>
      </c>
      <c s="1" r="D94">
        <v>23.0</v>
      </c>
      <c s="1" r="E94">
        <v>94.0</v>
      </c>
    </row>
    <row customHeight="1" r="95" ht="15.0">
      <c t="s" s="1" r="A95">
        <v>2330</v>
      </c>
      <c s="3" r="B95">
        <v>41760.0</v>
      </c>
      <c t="s" s="1" r="C95">
        <v>2331</v>
      </c>
      <c s="1" r="D95">
        <v>22.0</v>
      </c>
      <c s="1" r="E95">
        <v>95.0</v>
      </c>
    </row>
    <row customHeight="1" r="96" ht="15.0">
      <c t="s" s="1" r="A96">
        <v>2332</v>
      </c>
      <c s="3" r="B96">
        <v>41760.0</v>
      </c>
      <c t="s" s="1" r="C96">
        <v>2333</v>
      </c>
      <c s="1" r="D96">
        <v>22.0</v>
      </c>
      <c s="1" r="E96">
        <v>96.0</v>
      </c>
    </row>
    <row customHeight="1" r="97" ht="15.0">
      <c t="s" s="1" r="A97">
        <v>2334</v>
      </c>
      <c s="3" r="B97">
        <v>41760.0</v>
      </c>
      <c t="s" s="1" r="C97">
        <v>2335</v>
      </c>
      <c s="1" r="D97">
        <v>22.0</v>
      </c>
      <c s="1" r="E97">
        <v>97.0</v>
      </c>
    </row>
    <row customHeight="1" r="98" ht="15.0">
      <c t="s" s="1" r="A98">
        <v>2336</v>
      </c>
      <c s="3" r="B98">
        <v>41760.0</v>
      </c>
      <c t="s" s="1" r="C98">
        <v>2337</v>
      </c>
      <c s="1" r="D98">
        <v>16.0</v>
      </c>
      <c s="1" r="E98">
        <v>98.0</v>
      </c>
    </row>
    <row customHeight="1" r="99" ht="15.0">
      <c t="s" s="1" r="A99">
        <v>2338</v>
      </c>
      <c s="3" r="B99">
        <v>41760.0</v>
      </c>
      <c t="s" s="1" r="C99">
        <v>2339</v>
      </c>
      <c s="1" r="D99">
        <v>23.0</v>
      </c>
      <c s="1" r="E99">
        <v>99.0</v>
      </c>
    </row>
    <row customHeight="1" r="100" ht="15.0">
      <c t="s" s="1" r="A100">
        <v>2340</v>
      </c>
      <c s="3" r="B100">
        <v>41760.0</v>
      </c>
      <c t="s" s="1" r="C100">
        <v>2341</v>
      </c>
      <c s="1" r="D100">
        <v>26.0</v>
      </c>
      <c s="1" r="E100">
        <v>100.0</v>
      </c>
    </row>
    <row customHeight="1" r="101" ht="15.0">
      <c t="s" s="1" r="A101">
        <v>2342</v>
      </c>
      <c s="3" r="B101">
        <v>41760.0</v>
      </c>
      <c t="s" s="1" r="C101">
        <v>2343</v>
      </c>
      <c s="1" r="D101">
        <v>24.0</v>
      </c>
      <c s="1" r="E101">
        <v>1.0</v>
      </c>
      <c s="1" r="F101">
        <v>42.0</v>
      </c>
      <c t="str" s="1" r="G101">
        <f>AVERAGE(D101:D142)</f>
        <v>20.85714286</v>
      </c>
      <c s="1" r="H101"/>
      <c s="1" r="I101"/>
      <c s="1" r="J101"/>
      <c s="1" r="K101"/>
      <c s="1" r="L101"/>
      <c s="1" r="M101"/>
      <c s="1" r="N101"/>
      <c s="1" r="O101"/>
    </row>
    <row customHeight="1" r="102" ht="15.0">
      <c t="s" s="1" r="A102">
        <v>2344</v>
      </c>
      <c s="3" r="B102">
        <v>41760.0</v>
      </c>
      <c t="s" s="1" r="C102">
        <v>2345</v>
      </c>
      <c s="1" r="D102">
        <v>24.0</v>
      </c>
      <c s="1" r="E102">
        <v>2.0</v>
      </c>
    </row>
    <row customHeight="1" r="103" ht="15.0">
      <c t="s" s="1" r="A103">
        <v>2346</v>
      </c>
      <c s="3" r="B103">
        <v>41760.0</v>
      </c>
      <c t="s" s="1" r="C103">
        <v>2347</v>
      </c>
      <c s="1" r="D103">
        <v>16.0</v>
      </c>
      <c s="1" r="E103">
        <v>3.0</v>
      </c>
    </row>
    <row customHeight="1" r="104" ht="15.0">
      <c t="s" s="1" r="A104">
        <v>2348</v>
      </c>
      <c s="3" r="B104">
        <v>41760.0</v>
      </c>
      <c t="s" s="1" r="C104">
        <v>2349</v>
      </c>
      <c s="1" r="D104">
        <v>17.0</v>
      </c>
      <c s="1" r="E104">
        <v>4.0</v>
      </c>
    </row>
    <row customHeight="1" r="105" ht="15.0">
      <c t="s" s="1" r="A105">
        <v>2350</v>
      </c>
      <c s="3" r="B105">
        <v>41760.0</v>
      </c>
      <c t="s" s="1" r="C105">
        <v>2351</v>
      </c>
      <c s="1" r="D105">
        <v>27.0</v>
      </c>
      <c s="1" r="E105">
        <v>5.0</v>
      </c>
    </row>
    <row customHeight="1" r="106" ht="15.0">
      <c t="s" s="1" r="A106">
        <v>2352</v>
      </c>
      <c s="3" r="B106">
        <v>41760.0</v>
      </c>
      <c t="s" s="1" r="C106">
        <v>2353</v>
      </c>
      <c s="1" r="D106">
        <v>18.0</v>
      </c>
      <c s="1" r="E106">
        <v>6.0</v>
      </c>
    </row>
    <row customHeight="1" r="107" ht="15.0">
      <c t="s" s="1" r="A107">
        <v>2354</v>
      </c>
      <c s="3" r="B107">
        <v>41760.0</v>
      </c>
      <c t="s" s="1" r="C107">
        <v>2355</v>
      </c>
      <c s="1" r="D107">
        <v>25.0</v>
      </c>
      <c s="1" r="E107">
        <v>7.0</v>
      </c>
    </row>
    <row customHeight="1" r="108" ht="15.0">
      <c t="s" s="1" r="A108">
        <v>2356</v>
      </c>
      <c s="3" r="B108">
        <v>41760.0</v>
      </c>
      <c t="s" s="1" r="C108">
        <v>2357</v>
      </c>
      <c s="1" r="D108">
        <v>18.0</v>
      </c>
      <c s="1" r="E108">
        <v>8.0</v>
      </c>
    </row>
    <row customHeight="1" r="109" ht="15.0">
      <c t="s" s="1" r="A109">
        <v>2358</v>
      </c>
      <c s="3" r="B109">
        <v>41760.0</v>
      </c>
      <c t="s" s="1" r="C109">
        <v>2359</v>
      </c>
      <c s="1" r="D109">
        <v>21.0</v>
      </c>
      <c s="1" r="E109">
        <v>9.0</v>
      </c>
    </row>
    <row customHeight="1" r="110" ht="15.0">
      <c t="s" s="1" r="A110">
        <v>2360</v>
      </c>
      <c s="3" r="B110">
        <v>41760.0</v>
      </c>
      <c t="s" s="1" r="C110">
        <v>2361</v>
      </c>
      <c s="1" r="D110">
        <v>16.0</v>
      </c>
      <c s="1" r="E110">
        <v>10.0</v>
      </c>
    </row>
    <row customHeight="1" r="111" ht="15.0">
      <c t="s" s="1" r="A111">
        <v>2362</v>
      </c>
      <c s="3" r="B111">
        <v>41760.0</v>
      </c>
      <c t="s" s="1" r="C111">
        <v>2363</v>
      </c>
      <c s="1" r="D111">
        <v>25.0</v>
      </c>
      <c s="1" r="E111">
        <v>11.0</v>
      </c>
    </row>
    <row customHeight="1" r="112" ht="15.0">
      <c t="s" s="1" r="A112">
        <v>2364</v>
      </c>
      <c s="3" r="B112">
        <v>41760.0</v>
      </c>
      <c t="s" s="1" r="C112">
        <v>2365</v>
      </c>
      <c s="1" r="D112">
        <v>21.0</v>
      </c>
      <c s="1" r="E112">
        <v>12.0</v>
      </c>
    </row>
    <row customHeight="1" r="113" ht="15.0">
      <c t="s" s="1" r="A113">
        <v>2366</v>
      </c>
      <c s="3" r="B113">
        <v>41760.0</v>
      </c>
      <c t="s" s="1" r="C113">
        <v>2367</v>
      </c>
      <c s="1" r="D113">
        <v>27.0</v>
      </c>
      <c s="1" r="E113">
        <v>13.0</v>
      </c>
    </row>
    <row customHeight="1" r="114" ht="15.0">
      <c t="s" s="1" r="A114">
        <v>2368</v>
      </c>
      <c s="3" r="B114">
        <v>41760.0</v>
      </c>
      <c t="s" s="1" r="C114">
        <v>2369</v>
      </c>
      <c s="1" r="D114">
        <v>26.0</v>
      </c>
      <c s="1" r="E114">
        <v>14.0</v>
      </c>
    </row>
    <row customHeight="1" r="115" ht="15.0">
      <c t="s" s="1" r="A115">
        <v>2370</v>
      </c>
      <c s="3" r="B115">
        <v>41760.0</v>
      </c>
      <c t="s" s="1" r="C115">
        <v>2371</v>
      </c>
      <c s="1" r="D115">
        <v>19.0</v>
      </c>
      <c s="1" r="E115">
        <v>15.0</v>
      </c>
    </row>
    <row customHeight="1" r="116" ht="15.0">
      <c t="s" s="1" r="A116">
        <v>2372</v>
      </c>
      <c s="3" r="B116">
        <v>41760.0</v>
      </c>
      <c t="s" s="1" r="C116">
        <v>2373</v>
      </c>
      <c s="1" r="D116">
        <v>28.0</v>
      </c>
      <c s="1" r="E116">
        <v>16.0</v>
      </c>
    </row>
    <row customHeight="1" r="117" ht="15.0">
      <c t="s" s="1" r="A117">
        <v>2374</v>
      </c>
      <c s="3" r="B117">
        <v>41760.0</v>
      </c>
      <c t="s" s="1" r="C117">
        <v>2375</v>
      </c>
      <c s="1" r="D117">
        <v>30.0</v>
      </c>
      <c s="1" r="E117">
        <v>17.0</v>
      </c>
    </row>
    <row customHeight="1" r="118" ht="15.0">
      <c t="s" s="1" r="A118">
        <v>2376</v>
      </c>
      <c s="3" r="B118">
        <v>41760.0</v>
      </c>
      <c t="s" s="1" r="C118">
        <v>2377</v>
      </c>
      <c s="1" r="D118">
        <v>20.0</v>
      </c>
      <c s="1" r="E118">
        <v>18.0</v>
      </c>
    </row>
    <row customHeight="1" r="119" ht="15.0">
      <c t="s" s="1" r="A119">
        <v>2378</v>
      </c>
      <c s="3" r="B119">
        <v>41760.0</v>
      </c>
      <c t="s" s="1" r="C119">
        <v>2379</v>
      </c>
      <c s="1" r="D119">
        <v>26.0</v>
      </c>
      <c s="1" r="E119">
        <v>19.0</v>
      </c>
    </row>
    <row customHeight="1" r="120" ht="15.0">
      <c t="s" s="1" r="A120">
        <v>2380</v>
      </c>
      <c s="3" r="B120">
        <v>41760.0</v>
      </c>
      <c t="s" s="1" r="C120">
        <v>2381</v>
      </c>
      <c s="1" r="D120">
        <v>29.0</v>
      </c>
      <c s="1" r="E120">
        <v>20.0</v>
      </c>
    </row>
    <row customHeight="1" r="121" ht="15.0">
      <c t="s" s="1" r="A121">
        <v>2382</v>
      </c>
      <c s="3" r="B121">
        <v>41760.0</v>
      </c>
      <c t="s" s="1" r="C121">
        <v>2383</v>
      </c>
      <c s="1" r="D121">
        <v>9.0</v>
      </c>
      <c s="1" r="E121">
        <v>21.0</v>
      </c>
    </row>
    <row customHeight="1" r="122" ht="15.0">
      <c t="s" s="1" r="A122">
        <v>2384</v>
      </c>
      <c s="3" r="B122">
        <v>41760.0</v>
      </c>
      <c t="s" s="1" r="C122">
        <v>2385</v>
      </c>
      <c s="1" r="D122">
        <v>24.0</v>
      </c>
      <c s="1" r="E122">
        <v>22.0</v>
      </c>
    </row>
    <row customHeight="1" r="123" ht="15.0">
      <c t="s" s="1" r="A123">
        <v>2386</v>
      </c>
      <c s="3" r="B123">
        <v>41760.0</v>
      </c>
      <c t="s" s="1" r="C123">
        <v>2387</v>
      </c>
      <c s="1" r="D123">
        <v>24.0</v>
      </c>
      <c s="1" r="E123">
        <v>23.0</v>
      </c>
    </row>
    <row customHeight="1" r="124" ht="15.0">
      <c t="s" s="1" r="A124">
        <v>2388</v>
      </c>
      <c s="3" r="B124">
        <v>41760.0</v>
      </c>
      <c t="s" s="1" r="C124">
        <v>2389</v>
      </c>
      <c s="1" r="D124">
        <v>20.0</v>
      </c>
      <c s="1" r="E124">
        <v>24.0</v>
      </c>
    </row>
    <row customHeight="1" r="125" ht="15.0">
      <c t="s" s="1" r="A125">
        <v>2390</v>
      </c>
      <c s="3" r="B125">
        <v>41760.0</v>
      </c>
      <c t="s" s="1" r="C125">
        <v>2391</v>
      </c>
      <c s="1" r="D125">
        <v>33.0</v>
      </c>
      <c s="1" r="E125">
        <v>25.0</v>
      </c>
    </row>
    <row customHeight="1" r="126" ht="15.0">
      <c t="s" s="1" r="A126">
        <v>2392</v>
      </c>
      <c s="3" r="B126">
        <v>41760.0</v>
      </c>
      <c t="s" s="1" r="C126">
        <v>2393</v>
      </c>
      <c s="1" r="D126">
        <v>26.0</v>
      </c>
      <c s="1" r="E126">
        <v>26.0</v>
      </c>
    </row>
    <row customHeight="1" r="127" ht="15.0">
      <c t="s" s="1" r="A127">
        <v>2394</v>
      </c>
      <c s="3" r="B127">
        <v>41760.0</v>
      </c>
      <c t="s" s="1" r="C127">
        <v>2395</v>
      </c>
      <c s="1" r="D127">
        <v>15.0</v>
      </c>
      <c s="1" r="E127">
        <v>27.0</v>
      </c>
    </row>
    <row customHeight="1" r="128" ht="15.0">
      <c t="s" s="1" r="A128">
        <v>2396</v>
      </c>
      <c s="3" r="B128">
        <v>41760.0</v>
      </c>
      <c t="s" s="1" r="C128">
        <v>2397</v>
      </c>
      <c s="1" r="D128">
        <v>18.0</v>
      </c>
      <c s="1" r="E128">
        <v>28.0</v>
      </c>
    </row>
    <row customHeight="1" r="129" ht="15.0">
      <c t="s" s="1" r="A129">
        <v>2398</v>
      </c>
      <c s="3" r="B129">
        <v>41760.0</v>
      </c>
      <c t="s" s="1" r="C129">
        <v>2399</v>
      </c>
      <c s="1" r="D129">
        <v>19.0</v>
      </c>
      <c s="1" r="E129">
        <v>29.0</v>
      </c>
    </row>
    <row customHeight="1" r="130" ht="15.0">
      <c t="s" s="1" r="A130">
        <v>2400</v>
      </c>
      <c s="3" r="B130">
        <v>41760.0</v>
      </c>
      <c t="s" s="1" r="C130">
        <v>2401</v>
      </c>
      <c s="1" r="D130">
        <v>19.0</v>
      </c>
      <c s="1" r="E130">
        <v>30.0</v>
      </c>
    </row>
    <row customHeight="1" r="131" ht="15.0">
      <c t="s" s="1" r="A131">
        <v>2402</v>
      </c>
      <c s="3" r="B131">
        <v>41760.0</v>
      </c>
      <c t="s" s="1" r="C131">
        <v>2403</v>
      </c>
      <c s="1" r="D131">
        <v>17.0</v>
      </c>
      <c s="1" r="E131">
        <v>31.0</v>
      </c>
    </row>
    <row customHeight="1" r="132" ht="15.0">
      <c t="s" s="1" r="A132">
        <v>2404</v>
      </c>
      <c s="3" r="B132">
        <v>41760.0</v>
      </c>
      <c t="s" s="1" r="C132">
        <v>2405</v>
      </c>
      <c s="1" r="D132">
        <v>20.0</v>
      </c>
      <c s="1" r="E132">
        <v>32.0</v>
      </c>
    </row>
    <row customHeight="1" r="133" ht="15.0">
      <c t="s" s="1" r="A133">
        <v>2406</v>
      </c>
      <c s="3" r="B133">
        <v>41760.0</v>
      </c>
      <c t="s" s="1" r="C133">
        <v>2407</v>
      </c>
      <c s="1" r="D133">
        <v>15.0</v>
      </c>
      <c s="1" r="E133">
        <v>33.0</v>
      </c>
    </row>
    <row customHeight="1" r="134" ht="15.0">
      <c t="s" s="1" r="A134">
        <v>2408</v>
      </c>
      <c s="3" r="B134">
        <v>41760.0</v>
      </c>
      <c t="s" s="1" r="C134">
        <v>2409</v>
      </c>
      <c s="1" r="D134">
        <v>21.0</v>
      </c>
      <c s="1" r="E134">
        <v>34.0</v>
      </c>
    </row>
    <row customHeight="1" r="135" ht="15.0">
      <c t="s" s="1" r="A135">
        <v>2410</v>
      </c>
      <c s="3" r="B135">
        <v>41760.0</v>
      </c>
      <c t="s" s="1" r="C135">
        <v>2411</v>
      </c>
      <c s="1" r="D135">
        <v>20.0</v>
      </c>
      <c s="1" r="E135">
        <v>35.0</v>
      </c>
    </row>
    <row customHeight="1" r="136" ht="15.0">
      <c t="s" s="1" r="A136">
        <v>2412</v>
      </c>
      <c s="3" r="B136">
        <v>41760.0</v>
      </c>
      <c t="s" s="1" r="C136">
        <v>2413</v>
      </c>
      <c s="1" r="D136">
        <v>12.0</v>
      </c>
      <c s="1" r="E136">
        <v>36.0</v>
      </c>
    </row>
    <row customHeight="1" r="137" ht="15.0">
      <c t="s" s="1" r="A137">
        <v>2414</v>
      </c>
      <c s="3" r="B137">
        <v>41760.0</v>
      </c>
      <c t="s" s="1" r="C137">
        <v>2415</v>
      </c>
      <c s="1" r="D137">
        <v>20.0</v>
      </c>
      <c s="1" r="E137">
        <v>37.0</v>
      </c>
    </row>
    <row customHeight="1" r="138" ht="15.0">
      <c t="s" s="1" r="A138">
        <v>2416</v>
      </c>
      <c s="3" r="B138">
        <v>41760.0</v>
      </c>
      <c t="s" s="1" r="C138">
        <v>2417</v>
      </c>
      <c s="1" r="D138">
        <v>18.0</v>
      </c>
      <c s="1" r="E138">
        <v>38.0</v>
      </c>
    </row>
    <row customHeight="1" r="139" ht="15.0">
      <c t="s" s="1" r="A139">
        <v>2418</v>
      </c>
      <c s="3" r="B139">
        <v>41760.0</v>
      </c>
      <c t="s" s="1" r="C139">
        <v>2419</v>
      </c>
      <c s="1" r="D139">
        <v>18.0</v>
      </c>
      <c s="1" r="E139">
        <v>39.0</v>
      </c>
    </row>
    <row customHeight="1" r="140" ht="15.0">
      <c t="s" s="1" r="A140">
        <v>2420</v>
      </c>
      <c s="3" r="B140">
        <v>41760.0</v>
      </c>
      <c t="s" s="1" r="C140">
        <v>2421</v>
      </c>
      <c s="1" r="D140">
        <v>15.0</v>
      </c>
      <c s="1" r="E140">
        <v>40.0</v>
      </c>
    </row>
    <row customHeight="1" r="141" ht="15.0">
      <c t="s" s="1" r="A141">
        <v>2422</v>
      </c>
      <c s="3" r="B141">
        <v>41760.0</v>
      </c>
      <c t="s" s="1" r="C141">
        <v>2423</v>
      </c>
      <c s="1" r="D141">
        <v>23.0</v>
      </c>
      <c s="1" r="E141">
        <v>41.0</v>
      </c>
    </row>
    <row customHeight="1" r="142" ht="15.0">
      <c t="s" s="1" r="A142">
        <v>2424</v>
      </c>
      <c s="3" r="B142">
        <v>41760.0</v>
      </c>
      <c t="s" s="1" r="C142">
        <v>2425</v>
      </c>
      <c s="1" r="D142">
        <v>13.0</v>
      </c>
      <c s="1" r="E142">
        <v>42.0</v>
      </c>
    </row>
    <row customHeight="1" r="143" ht="15.0">
      <c t="s" s="1" r="A143">
        <v>2426</v>
      </c>
      <c s="3" r="B143">
        <v>41760.0</v>
      </c>
      <c t="s" s="1" r="C143">
        <v>2427</v>
      </c>
      <c s="1" r="D143">
        <v>23.0</v>
      </c>
      <c s="1" r="E143">
        <v>1.0</v>
      </c>
      <c s="1" r="F143">
        <v>5.0</v>
      </c>
      <c t="str" s="1" r="G143">
        <f>AVERAGE(D143:D147)</f>
        <v>20.2</v>
      </c>
      <c s="1" r="H143"/>
      <c s="1" r="I143"/>
      <c s="1" r="J143"/>
      <c s="1" r="K143"/>
      <c s="1" r="L143"/>
      <c s="1" r="M143"/>
      <c s="1" r="N143"/>
      <c s="1" r="O143"/>
    </row>
    <row customHeight="1" r="144" ht="15.0">
      <c t="s" s="1" r="A144">
        <v>2428</v>
      </c>
      <c s="3" r="B144">
        <v>41760.0</v>
      </c>
      <c t="s" s="1" r="C144">
        <v>2429</v>
      </c>
      <c s="1" r="D144">
        <v>20.0</v>
      </c>
      <c s="1" r="E144">
        <v>2.0</v>
      </c>
    </row>
    <row customHeight="1" r="145" ht="15.0">
      <c t="s" s="1" r="A145">
        <v>2430</v>
      </c>
      <c s="3" r="B145">
        <v>41760.0</v>
      </c>
      <c t="s" s="1" r="C145">
        <v>2431</v>
      </c>
      <c s="1" r="D145">
        <v>10.0</v>
      </c>
      <c s="1" r="E145">
        <v>3.0</v>
      </c>
    </row>
    <row customHeight="1" r="146" ht="15.0">
      <c t="s" s="1" r="A146">
        <v>2432</v>
      </c>
      <c s="3" r="B146">
        <v>41760.0</v>
      </c>
      <c t="s" s="1" r="C146">
        <v>2433</v>
      </c>
      <c s="1" r="D146">
        <v>36.0</v>
      </c>
      <c s="1" r="E146">
        <v>4.0</v>
      </c>
    </row>
    <row customHeight="1" r="147" ht="15.0">
      <c t="s" s="1" r="A147">
        <v>2434</v>
      </c>
      <c s="3" r="B147">
        <v>41760.0</v>
      </c>
      <c t="s" s="1" r="C147">
        <v>2435</v>
      </c>
      <c s="1" r="D147">
        <v>12.0</v>
      </c>
      <c s="1" r="E147">
        <v>5.0</v>
      </c>
    </row>
    <row customHeight="1" r="148" ht="15.0">
      <c t="s" s="1" r="A148">
        <v>2436</v>
      </c>
      <c s="3" r="B148">
        <v>41760.0</v>
      </c>
      <c t="s" s="1" r="C148">
        <v>2437</v>
      </c>
      <c s="1" r="D148">
        <v>23.0</v>
      </c>
      <c s="1" r="E148">
        <v>1.0</v>
      </c>
      <c s="1" r="F148">
        <v>1.0</v>
      </c>
      <c s="1" r="G148">
        <v>23.0</v>
      </c>
      <c s="1" r="H148"/>
      <c s="1" r="I148"/>
      <c s="1" r="J148"/>
      <c s="1" r="K148"/>
      <c s="1" r="L148"/>
      <c s="1" r="M148"/>
      <c s="1" r="N148"/>
      <c s="1" r="O148"/>
    </row>
    <row customHeight="1" r="149" ht="15.0">
      <c t="s" s="1" r="A149">
        <v>2438</v>
      </c>
      <c s="3" r="B149">
        <v>41760.0</v>
      </c>
      <c t="s" s="1" r="C149">
        <v>2439</v>
      </c>
      <c s="1" r="D149">
        <v>18.0</v>
      </c>
      <c s="1" r="E149">
        <v>1.0</v>
      </c>
      <c s="1" r="F149">
        <v>5.0</v>
      </c>
      <c t="str" s="1" r="G149">
        <f>AVERAGE(D149:D153)</f>
        <v>19.4</v>
      </c>
      <c s="1" r="H149"/>
      <c s="1" r="I149"/>
      <c s="1" r="J149"/>
      <c s="1" r="K149"/>
      <c s="1" r="L149"/>
      <c s="1" r="M149"/>
      <c s="1" r="N149"/>
      <c s="1" r="O149"/>
    </row>
    <row customHeight="1" r="150" ht="15.0">
      <c t="s" s="1" r="A150">
        <v>2440</v>
      </c>
      <c s="3" r="B150">
        <v>41760.0</v>
      </c>
      <c t="s" s="1" r="C150">
        <v>2441</v>
      </c>
      <c s="1" r="D150">
        <v>20.0</v>
      </c>
      <c s="1" r="E150">
        <v>2.0</v>
      </c>
    </row>
    <row customHeight="1" r="151" ht="15.0">
      <c t="s" s="1" r="A151">
        <v>2442</v>
      </c>
      <c s="3" r="B151">
        <v>41760.0</v>
      </c>
      <c t="s" s="1" r="C151">
        <v>2443</v>
      </c>
      <c s="1" r="D151">
        <v>23.0</v>
      </c>
      <c s="1" r="E151">
        <v>3.0</v>
      </c>
    </row>
    <row customHeight="1" r="152" ht="15.0">
      <c t="s" s="1" r="A152">
        <v>2444</v>
      </c>
      <c s="3" r="B152">
        <v>41760.0</v>
      </c>
      <c t="s" s="1" r="C152">
        <v>2445</v>
      </c>
      <c s="1" r="D152">
        <v>27.0</v>
      </c>
      <c s="1" r="E152">
        <v>4.0</v>
      </c>
    </row>
    <row customHeight="1" r="153" ht="15.0">
      <c t="s" s="1" r="A153">
        <v>2446</v>
      </c>
      <c s="3" r="B153">
        <v>41760.0</v>
      </c>
      <c t="s" s="1" r="C153">
        <v>2447</v>
      </c>
      <c s="1" r="D153">
        <v>9.0</v>
      </c>
      <c s="1" r="E153">
        <v>5.0</v>
      </c>
    </row>
    <row customHeight="1" r="154" ht="15.0">
      <c t="s" s="1" r="A154">
        <v>2448</v>
      </c>
      <c s="3" r="B154">
        <v>41760.0</v>
      </c>
      <c t="s" s="1" r="C154">
        <v>2449</v>
      </c>
      <c s="1" r="D154">
        <v>9.0</v>
      </c>
      <c s="1" r="E154">
        <v>1.0</v>
      </c>
      <c s="1" r="F154">
        <v>1.0</v>
      </c>
      <c s="1" r="G154">
        <v>9.0</v>
      </c>
      <c s="1" r="H154"/>
      <c s="1" r="I154"/>
      <c s="1" r="J154"/>
      <c s="1" r="K154"/>
      <c s="1" r="L154"/>
      <c s="1" r="M154"/>
      <c s="1" r="N154"/>
      <c s="1" r="O154"/>
    </row>
    <row customHeight="1" r="155" ht="15.0">
      <c t="s" s="1" r="A155">
        <v>2450</v>
      </c>
      <c s="3" r="B155">
        <v>41760.0</v>
      </c>
      <c t="s" s="1" r="C155">
        <v>2451</v>
      </c>
      <c s="1" r="D155">
        <v>15.0</v>
      </c>
      <c s="1" r="E155">
        <v>1.0</v>
      </c>
      <c s="1" r="F155">
        <v>6.0</v>
      </c>
      <c t="str" s="1" r="G155">
        <f>AVERAGE(D155:D160)</f>
        <v>15</v>
      </c>
      <c s="1" r="H155"/>
      <c s="1" r="I155"/>
      <c s="1" r="J155"/>
      <c s="1" r="K155"/>
      <c s="1" r="L155"/>
      <c s="1" r="M155"/>
      <c s="1" r="N155"/>
      <c s="1" r="O155"/>
    </row>
    <row customHeight="1" r="156" ht="15.0">
      <c t="s" s="1" r="A156">
        <v>2452</v>
      </c>
      <c s="3" r="B156">
        <v>41760.0</v>
      </c>
      <c t="s" s="1" r="C156">
        <v>2453</v>
      </c>
      <c s="1" r="D156">
        <v>15.0</v>
      </c>
      <c s="1" r="E156">
        <v>2.0</v>
      </c>
    </row>
    <row customHeight="1" r="157" ht="15.0">
      <c t="s" s="1" r="A157">
        <v>2454</v>
      </c>
      <c s="3" r="B157">
        <v>41760.0</v>
      </c>
      <c t="s" s="1" r="C157">
        <v>2455</v>
      </c>
      <c s="1" r="D157">
        <v>22.0</v>
      </c>
      <c s="1" r="E157">
        <v>3.0</v>
      </c>
    </row>
    <row customHeight="1" r="158" ht="15.0">
      <c t="s" s="1" r="A158">
        <v>2456</v>
      </c>
      <c s="3" r="B158">
        <v>41760.0</v>
      </c>
      <c t="s" s="1" r="C158">
        <v>2457</v>
      </c>
      <c s="1" r="D158">
        <v>14.0</v>
      </c>
      <c s="1" r="E158">
        <v>4.0</v>
      </c>
    </row>
    <row customHeight="1" r="159" ht="15.0">
      <c t="s" s="1" r="A159">
        <v>2458</v>
      </c>
      <c s="3" r="B159">
        <v>41760.0</v>
      </c>
      <c t="s" s="1" r="C159">
        <v>2459</v>
      </c>
      <c s="1" r="D159">
        <v>13.0</v>
      </c>
      <c s="1" r="E159">
        <v>5.0</v>
      </c>
    </row>
    <row customHeight="1" r="160" ht="15.0">
      <c t="s" s="1" r="A160">
        <v>2460</v>
      </c>
      <c s="3" r="B160">
        <v>41760.0</v>
      </c>
      <c t="s" s="1" r="C160">
        <v>2461</v>
      </c>
      <c s="1" r="D160">
        <v>11.0</v>
      </c>
      <c s="1" r="E160">
        <v>6.0</v>
      </c>
    </row>
    <row customHeight="1" r="161" ht="15.0">
      <c s="1" r="A161"/>
      <c s="3" r="B161"/>
      <c s="1" r="C161"/>
      <c s="1" r="D161"/>
      <c s="1" r="E161"/>
      <c s="1" r="F161"/>
      <c s="1" r="G161"/>
      <c s="1" r="H161"/>
      <c s="1" r="I161"/>
      <c s="1" r="J161"/>
      <c s="1" r="K161"/>
      <c s="1" r="L161"/>
      <c s="1" r="M161"/>
      <c s="1" r="N161"/>
      <c s="1" r="O161"/>
    </row>
    <row customHeight="1" r="162" ht="15.0">
      <c s="1" r="A162"/>
      <c s="3" r="B162"/>
      <c s="1" r="C162"/>
      <c s="1" r="D162"/>
      <c s="1" r="E162"/>
    </row>
    <row customHeight="1" r="163" ht="15.0">
      <c s="1" r="A163"/>
      <c s="3" r="B163"/>
      <c s="1" r="C163"/>
      <c s="1" r="D163"/>
      <c s="1" r="E163"/>
    </row>
    <row customHeight="1" r="164" ht="15.0">
      <c s="1" r="A164"/>
      <c s="3" r="B164"/>
      <c s="1" r="C164"/>
      <c s="1" r="D164"/>
      <c s="1" r="E164"/>
    </row>
    <row customHeight="1" r="165" ht="15.0">
      <c s="1" r="A165"/>
      <c s="3" r="B165"/>
      <c s="1" r="C165"/>
      <c s="1" r="D165"/>
      <c s="1" r="E165"/>
    </row>
    <row customHeight="1" r="166" ht="15.0">
      <c s="1" r="A166"/>
      <c s="3" r="B166"/>
      <c s="1" r="C166"/>
      <c s="1" r="D166"/>
      <c s="1" r="E166"/>
    </row>
    <row customHeight="1" r="167" ht="15.0">
      <c s="1" r="A167"/>
      <c s="3" r="B167"/>
      <c s="1" r="C167"/>
      <c s="1" r="D167"/>
      <c s="1" r="E167"/>
    </row>
    <row customHeight="1" r="168" ht="15.0">
      <c s="1" r="A168"/>
      <c s="3" r="B168"/>
      <c s="1" r="C168"/>
      <c s="1" r="D168"/>
      <c s="1" r="E168"/>
    </row>
    <row customHeight="1" r="169" ht="15.0">
      <c s="1" r="A169"/>
      <c s="3" r="B169"/>
      <c s="1" r="C169"/>
      <c s="1" r="D169"/>
      <c s="1" r="E169"/>
    </row>
    <row customHeight="1" r="170" ht="15.0">
      <c s="1" r="A170"/>
      <c s="3" r="B170"/>
      <c s="1" r="C170"/>
      <c s="1" r="D170"/>
      <c s="1" r="E170"/>
    </row>
    <row customHeight="1" r="171" ht="15.0">
      <c s="1" r="A171"/>
      <c s="3" r="B171"/>
      <c s="1" r="C171"/>
      <c s="1" r="D171"/>
      <c s="1" r="E171"/>
    </row>
    <row customHeight="1" r="172" ht="15.0">
      <c s="1" r="A172"/>
      <c s="3" r="B172"/>
      <c s="1" r="C172"/>
      <c s="1" r="D172"/>
      <c s="1" r="E172"/>
    </row>
    <row customHeight="1" r="173" ht="15.0">
      <c s="1" r="A173"/>
      <c s="3" r="B173"/>
      <c s="1" r="C173"/>
      <c s="1" r="D173"/>
      <c s="1" r="E173"/>
      <c s="1" r="F173"/>
      <c s="1" r="G173"/>
      <c s="1" r="H173"/>
      <c s="1" r="I173"/>
      <c s="1" r="J173"/>
      <c s="1" r="K173"/>
      <c s="1" r="L173"/>
      <c s="1" r="M173"/>
      <c s="1" r="N173"/>
      <c s="1" r="O173"/>
    </row>
    <row customHeight="1" r="174" ht="15.0">
      <c s="1" r="A174"/>
      <c s="3" r="B174"/>
      <c s="1" r="C174"/>
      <c s="1" r="D174"/>
      <c s="1" r="E174"/>
      <c s="1" r="F174"/>
      <c s="1" r="G174"/>
      <c s="1" r="H174"/>
      <c s="1" r="I174"/>
      <c s="1" r="J174"/>
      <c s="1" r="K174"/>
      <c s="1" r="L174"/>
      <c s="1" r="M174"/>
      <c s="1" r="N174"/>
      <c s="1" r="O174"/>
    </row>
    <row customHeight="1" r="175" ht="15.0">
      <c s="1" r="A175"/>
      <c s="3" r="B175"/>
      <c s="1" r="C175"/>
      <c s="1" r="D175"/>
      <c s="1" r="E175"/>
      <c s="1" r="F175"/>
      <c s="1" r="G175"/>
      <c s="1" r="H175"/>
      <c s="1" r="I175"/>
      <c s="1" r="J175"/>
      <c s="1" r="K175"/>
      <c s="1" r="L175"/>
      <c s="1" r="M175"/>
      <c s="1" r="N175"/>
      <c s="1" r="O175"/>
    </row>
    <row customHeight="1" r="176" ht="15.0">
      <c s="1" r="A176"/>
      <c s="3" r="B176"/>
      <c s="1" r="C176"/>
      <c s="1" r="D176"/>
      <c s="1" r="E176"/>
    </row>
    <row customHeight="1" r="177" ht="15.0">
      <c s="1" r="A177"/>
      <c s="3" r="B177"/>
      <c s="1" r="C177"/>
      <c s="1" r="D177"/>
      <c s="1" r="E177"/>
    </row>
    <row customHeight="1" r="178" ht="15.0">
      <c s="1" r="A178"/>
      <c s="3" r="B178"/>
      <c s="1" r="C178"/>
      <c s="1" r="D178"/>
      <c s="1" r="E178"/>
      <c s="1" r="F178"/>
      <c s="1" r="G178"/>
      <c s="1" r="H178"/>
      <c s="1" r="I178"/>
      <c s="1" r="J178"/>
      <c s="1" r="K178"/>
      <c s="1" r="L178"/>
      <c s="1" r="M178"/>
      <c s="1" r="N178"/>
      <c s="1" r="O178"/>
    </row>
    <row customHeight="1" r="179" ht="15.0">
      <c s="1" r="A179"/>
      <c s="3" r="B179"/>
      <c s="1" r="C179"/>
      <c s="1" r="D179"/>
      <c s="1" r="E179"/>
    </row>
    <row customHeight="1" r="180" ht="15.0">
      <c s="1" r="A180"/>
      <c s="3" r="B180"/>
      <c s="1" r="C180"/>
      <c s="1" r="D180"/>
      <c s="1" r="E180"/>
      <c s="1" r="F180"/>
      <c s="1" r="G180"/>
      <c s="1" r="H180"/>
      <c s="1" r="I180"/>
      <c s="1" r="J180"/>
      <c s="1" r="K180"/>
      <c s="1" r="L180"/>
      <c s="1" r="M180"/>
      <c s="1" r="N180"/>
      <c s="1" r="O180"/>
    </row>
    <row customHeight="1" r="181" ht="15.0">
      <c s="1" r="A181"/>
      <c s="3" r="B181"/>
      <c s="1" r="C181"/>
      <c s="1" r="D181"/>
      <c s="1" r="E181"/>
    </row>
    <row customHeight="1" r="182" ht="15.0">
      <c s="1" r="A182"/>
      <c s="3" r="B182"/>
      <c s="1" r="C182"/>
      <c s="1" r="D182"/>
      <c s="1" r="E182"/>
    </row>
    <row customHeight="1" r="183" ht="15.0">
      <c s="1" r="A183"/>
      <c s="3" r="B183"/>
      <c s="1" r="C183"/>
      <c s="1" r="D183"/>
      <c s="1" r="E183"/>
    </row>
    <row customHeight="1" r="184" ht="15.0">
      <c s="1" r="A184"/>
      <c s="3" r="B184"/>
      <c s="1" r="C184"/>
      <c s="1" r="D184"/>
      <c s="1" r="E184"/>
    </row>
    <row customHeight="1" r="185" ht="15.0">
      <c s="1" r="A185"/>
      <c s="3" r="B185"/>
      <c s="1" r="C185"/>
      <c s="1" r="D185"/>
      <c s="1" r="E185"/>
    </row>
    <row customHeight="1" r="186" ht="15.0">
      <c s="1" r="A186"/>
      <c s="3" r="B186"/>
      <c s="1" r="C186"/>
      <c s="1" r="D186"/>
      <c s="1" r="E186"/>
      <c s="1" r="F186"/>
      <c s="1" r="G186"/>
      <c s="1" r="H186"/>
      <c s="1" r="I186"/>
      <c s="1" r="J186"/>
      <c s="1" r="K186"/>
      <c s="1" r="L186"/>
      <c s="1" r="M186"/>
      <c s="1" r="N186"/>
      <c s="1" r="O186"/>
    </row>
    <row customHeight="1" r="187" ht="15.0">
      <c s="1" r="A187"/>
      <c s="3" r="B187"/>
      <c s="1" r="C187"/>
      <c s="1" r="D187"/>
      <c s="1" r="E187"/>
    </row>
    <row customHeight="1" r="188" ht="15.0">
      <c s="1" r="A188"/>
      <c s="3" r="B188"/>
      <c s="1" r="C188"/>
      <c s="1" r="D188"/>
      <c s="1" r="E188"/>
      <c s="1" r="F188"/>
      <c s="1" r="G188"/>
      <c s="1" r="H188"/>
      <c s="1" r="I188"/>
      <c s="1" r="J188"/>
      <c s="1" r="K188"/>
      <c s="1" r="L188"/>
      <c s="1" r="M188"/>
      <c s="1" r="N188"/>
      <c s="1" r="O188"/>
    </row>
    <row customHeight="1" r="189" ht="15.0">
      <c s="1" r="A189"/>
      <c s="3" r="B189"/>
      <c s="1" r="C189"/>
      <c s="1" r="D189"/>
      <c s="1" r="E189"/>
    </row>
    <row customHeight="1" r="190" ht="15.0">
      <c s="1" r="A190"/>
      <c s="3" r="B190"/>
      <c s="1" r="C190"/>
      <c s="1" r="D190"/>
      <c s="1" r="E190"/>
      <c s="1" r="F190"/>
      <c s="1" r="G190"/>
      <c s="1" r="H190"/>
      <c s="1" r="I190"/>
      <c s="1" r="J190"/>
      <c s="1" r="K190"/>
      <c s="1" r="L190"/>
      <c s="1" r="M190"/>
      <c s="1" r="N190"/>
      <c s="1" r="O190"/>
    </row>
    <row customHeight="1" r="191" ht="15.0">
      <c s="1" r="A191"/>
      <c s="3" r="B191"/>
      <c s="1" r="C191"/>
      <c s="1" r="D191"/>
      <c s="1" r="E191"/>
      <c s="1" r="F191"/>
      <c s="1" r="G191"/>
      <c s="1" r="H191"/>
      <c s="1" r="I191"/>
      <c s="1" r="J191"/>
      <c s="1" r="K191"/>
      <c s="1" r="L191"/>
      <c s="1" r="M191"/>
      <c s="1" r="N191"/>
      <c s="1" r="O191"/>
    </row>
    <row customHeight="1" r="192" ht="15.0">
      <c s="1" r="A192"/>
      <c s="3" r="B192"/>
      <c s="1" r="C192"/>
      <c s="1" r="D192"/>
      <c s="1" r="E192"/>
    </row>
    <row customHeight="1" r="193" ht="15.0">
      <c s="1" r="A193"/>
      <c s="3" r="B193"/>
      <c s="1" r="C193"/>
      <c s="1" r="D193"/>
      <c s="1" r="E193"/>
    </row>
    <row customHeight="1" r="194" ht="15.0">
      <c s="1" r="A194"/>
      <c s="3" r="B194"/>
      <c s="1" r="C194"/>
      <c s="1" r="D194"/>
      <c s="1" r="E194"/>
    </row>
    <row customHeight="1" r="195" ht="15.0">
      <c s="1" r="A195"/>
      <c s="3" r="B195"/>
      <c s="1" r="C195"/>
      <c s="1" r="D195"/>
      <c s="1" r="E195"/>
    </row>
    <row customHeight="1" r="196" ht="15.0">
      <c s="1" r="A196"/>
      <c s="3" r="B196"/>
      <c s="1" r="C196"/>
      <c s="1" r="D196"/>
      <c s="1" r="E196"/>
    </row>
    <row customHeight="1" r="197" ht="15.0">
      <c s="1" r="A197"/>
      <c s="3" r="B197"/>
      <c s="1" r="C197"/>
      <c s="1" r="D197"/>
      <c s="1" r="E197"/>
    </row>
    <row customHeight="1" r="198" ht="15.0">
      <c s="1" r="A198"/>
      <c s="3" r="B198"/>
      <c s="1" r="C198"/>
      <c s="1" r="D198"/>
      <c s="1" r="E198"/>
    </row>
    <row customHeight="1" r="199" ht="15.0">
      <c s="1" r="A199"/>
      <c s="3" r="B199"/>
      <c s="1" r="C199"/>
      <c s="1" r="D199"/>
      <c s="1" r="E199"/>
    </row>
    <row customHeight="1" r="200" ht="15.0">
      <c s="1" r="A200"/>
      <c s="3" r="B200"/>
      <c s="1" r="C200"/>
      <c s="1" r="D200"/>
      <c s="1" r="E200"/>
    </row>
    <row customHeight="1" r="201" ht="15.0">
      <c s="1" r="A201"/>
      <c s="3" r="B201"/>
      <c s="1" r="C201"/>
      <c s="1" r="D201"/>
      <c s="1" r="E201"/>
    </row>
    <row customHeight="1" r="202" ht="15.0">
      <c s="1" r="A202"/>
      <c s="3" r="B202"/>
      <c s="1" r="C202"/>
      <c s="1" r="D202"/>
      <c s="1" r="E202"/>
    </row>
    <row customHeight="1" r="203" ht="15.0">
      <c s="1" r="A203"/>
      <c s="3" r="B203"/>
      <c s="1" r="C203"/>
      <c s="1" r="D203"/>
      <c s="1" r="E203"/>
    </row>
    <row customHeight="1" r="204" ht="15.0">
      <c s="1" r="A204"/>
      <c s="3" r="B204"/>
      <c s="1" r="C204"/>
      <c s="1" r="D204"/>
      <c s="1" r="E204"/>
    </row>
    <row customHeight="1" r="205" ht="15.0">
      <c s="1" r="A205"/>
      <c s="3" r="B205"/>
      <c s="1" r="C205"/>
      <c s="1" r="D205"/>
      <c s="1" r="E205"/>
    </row>
    <row customHeight="1" r="206" ht="15.0">
      <c s="1" r="A206"/>
      <c s="3" r="B206"/>
      <c s="1" r="C206"/>
      <c s="1" r="D206"/>
      <c s="1" r="E206"/>
    </row>
    <row customHeight="1" r="207" ht="15.0">
      <c s="1" r="A207"/>
      <c s="3" r="B207"/>
      <c s="1" r="C207"/>
      <c s="1" r="D207"/>
      <c s="1" r="E207"/>
    </row>
    <row customHeight="1" r="208" ht="15.0">
      <c s="1" r="A208"/>
      <c s="3" r="B208"/>
      <c s="1" r="C208"/>
      <c s="1" r="D208"/>
      <c s="1" r="E208"/>
    </row>
    <row customHeight="1" r="209" ht="15.0">
      <c s="1" r="A209"/>
      <c s="3" r="B209"/>
      <c s="1" r="C209"/>
      <c s="1" r="D209"/>
      <c s="1" r="E209"/>
      <c s="1" r="F209"/>
      <c s="1" r="G209"/>
      <c s="1" r="H209"/>
      <c s="1" r="I209"/>
      <c s="1" r="J209"/>
      <c s="1" r="K209"/>
      <c s="1" r="L209"/>
      <c s="1" r="M209"/>
      <c s="1" r="N209"/>
      <c s="1" r="O209"/>
    </row>
    <row customHeight="1" r="210" ht="15.0">
      <c s="1" r="A210"/>
      <c s="3" r="B210"/>
      <c s="1" r="C210"/>
      <c s="1" r="D210"/>
      <c s="1" r="E210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min="1" customWidth="1" max="17" width="13.57"/>
  </cols>
  <sheetData>
    <row customHeight="1" r="1" ht="15.0">
      <c t="s" s="1" r="A1">
        <v>2462</v>
      </c>
      <c s="3" r="B1">
        <v>41808.0</v>
      </c>
      <c t="s" s="1" r="C1">
        <v>2463</v>
      </c>
      <c s="1" r="D1">
        <v>16.0</v>
      </c>
      <c s="1" r="E1">
        <v>1.0</v>
      </c>
      <c s="1" r="F1">
        <v>2.0</v>
      </c>
      <c t="str" s="1" r="G1">
        <f>AVERAGE(D1:D2)</f>
        <v>16.5</v>
      </c>
      <c t="str" s="1" r="H1">
        <f>STDEV(D1:D2)</f>
        <v>0.7071067812</v>
      </c>
      <c s="1" r="I1"/>
      <c t="s" s="1" r="J1">
        <v>2464</v>
      </c>
      <c s="3" r="K1">
        <v>41809.0</v>
      </c>
      <c t="s" s="1" r="L1">
        <v>2465</v>
      </c>
      <c s="1" r="M1">
        <v>32.0</v>
      </c>
      <c s="1" r="N1">
        <v>1.0</v>
      </c>
      <c s="1" r="O1">
        <v>12.0</v>
      </c>
      <c t="str" s="1" r="P1">
        <f>AVERAGE(M1:M12)</f>
        <v>22.66666667</v>
      </c>
      <c t="str" s="1" r="Q1">
        <f>STDEV(M1:M12)</f>
        <v>5.104958968</v>
      </c>
    </row>
    <row customHeight="1" r="2" ht="15.0">
      <c t="s" s="1" r="A2">
        <v>2466</v>
      </c>
      <c s="3" r="B2">
        <v>41808.0</v>
      </c>
      <c t="s" s="1" r="C2">
        <v>2467</v>
      </c>
      <c s="1" r="D2">
        <v>17.0</v>
      </c>
      <c s="1" r="E2">
        <v>2.0</v>
      </c>
      <c t="s" s="1" r="J2">
        <v>2468</v>
      </c>
      <c s="3" r="K2">
        <v>41809.0</v>
      </c>
      <c t="s" s="1" r="L2">
        <v>2469</v>
      </c>
      <c s="1" r="M2">
        <v>25.0</v>
      </c>
      <c s="1" r="N2">
        <v>2.0</v>
      </c>
    </row>
    <row customHeight="1" r="3" ht="15.0">
      <c t="s" s="1" r="A3">
        <v>2470</v>
      </c>
      <c s="3" r="B3">
        <v>41808.0</v>
      </c>
      <c t="s" s="1" r="C3">
        <v>2471</v>
      </c>
      <c s="1" r="D3">
        <v>14.0</v>
      </c>
      <c s="1" r="E3">
        <v>1.0</v>
      </c>
      <c s="1" r="F3">
        <v>10.0</v>
      </c>
      <c s="1" r="G3">
        <v>15.1</v>
      </c>
      <c s="1" r="H3">
        <v>3.510302297840206</v>
      </c>
      <c s="1" r="I3"/>
      <c t="s" s="1" r="J3">
        <v>2472</v>
      </c>
      <c s="3" r="K3">
        <v>41809.0</v>
      </c>
      <c t="s" s="1" r="L3">
        <v>2473</v>
      </c>
      <c s="1" r="M3">
        <v>31.0</v>
      </c>
      <c s="1" r="N3">
        <v>3.0</v>
      </c>
    </row>
    <row customHeight="1" r="4" ht="15.0">
      <c t="s" s="1" r="A4">
        <v>2474</v>
      </c>
      <c s="3" r="B4">
        <v>41808.0</v>
      </c>
      <c t="s" s="1" r="C4">
        <v>2475</v>
      </c>
      <c s="1" r="D4">
        <v>22.0</v>
      </c>
      <c s="1" r="E4">
        <v>2.0</v>
      </c>
      <c t="s" s="1" r="J4">
        <v>2476</v>
      </c>
      <c s="3" r="K4">
        <v>41809.0</v>
      </c>
      <c t="s" s="1" r="L4">
        <v>2477</v>
      </c>
      <c s="1" r="M4">
        <v>25.0</v>
      </c>
      <c s="1" r="N4">
        <v>4.0</v>
      </c>
    </row>
    <row customHeight="1" r="5" ht="15.0">
      <c t="s" s="1" r="A5">
        <v>2478</v>
      </c>
      <c s="3" r="B5">
        <v>41808.0</v>
      </c>
      <c t="s" s="1" r="C5">
        <v>2479</v>
      </c>
      <c s="1" r="D5">
        <v>16.0</v>
      </c>
      <c s="1" r="E5">
        <v>3.0</v>
      </c>
      <c t="s" s="1" r="J5">
        <v>2480</v>
      </c>
      <c s="3" r="K5">
        <v>41809.0</v>
      </c>
      <c t="s" s="1" r="L5">
        <v>2481</v>
      </c>
      <c s="1" r="M5">
        <v>25.0</v>
      </c>
      <c s="1" r="N5">
        <v>5.0</v>
      </c>
    </row>
    <row customHeight="1" r="6" ht="15.0">
      <c t="s" s="1" r="A6">
        <v>2482</v>
      </c>
      <c s="3" r="B6">
        <v>41808.0</v>
      </c>
      <c t="s" s="1" r="C6">
        <v>2483</v>
      </c>
      <c s="1" r="D6">
        <v>17.0</v>
      </c>
      <c s="1" r="E6">
        <v>4.0</v>
      </c>
      <c t="s" s="1" r="J6">
        <v>2484</v>
      </c>
      <c s="3" r="K6">
        <v>41809.0</v>
      </c>
      <c t="s" s="1" r="L6">
        <v>2485</v>
      </c>
      <c s="1" r="M6">
        <v>20.0</v>
      </c>
      <c s="1" r="N6">
        <v>6.0</v>
      </c>
    </row>
    <row customHeight="1" r="7" ht="15.0">
      <c t="s" s="1" r="A7">
        <v>2486</v>
      </c>
      <c s="3" r="B7">
        <v>41808.0</v>
      </c>
      <c t="s" s="1" r="C7">
        <v>2487</v>
      </c>
      <c s="1" r="D7">
        <v>10.0</v>
      </c>
      <c s="1" r="E7">
        <v>5.0</v>
      </c>
      <c t="s" s="1" r="J7">
        <v>2488</v>
      </c>
      <c s="3" r="K7">
        <v>41809.0</v>
      </c>
      <c t="s" s="1" r="L7">
        <v>2489</v>
      </c>
      <c s="1" r="M7">
        <v>22.0</v>
      </c>
      <c s="1" r="N7">
        <v>7.0</v>
      </c>
    </row>
    <row customHeight="1" r="8" ht="15.0">
      <c t="s" s="1" r="A8">
        <v>2490</v>
      </c>
      <c s="3" r="B8">
        <v>41808.0</v>
      </c>
      <c t="s" s="1" r="C8">
        <v>2491</v>
      </c>
      <c s="1" r="D8">
        <v>16.0</v>
      </c>
      <c s="1" r="E8">
        <v>6.0</v>
      </c>
      <c t="s" s="1" r="J8">
        <v>2492</v>
      </c>
      <c s="3" r="K8">
        <v>41809.0</v>
      </c>
      <c t="s" s="1" r="L8">
        <v>2493</v>
      </c>
      <c s="1" r="M8">
        <v>19.0</v>
      </c>
      <c s="1" r="N8">
        <v>8.0</v>
      </c>
    </row>
    <row customHeight="1" r="9" ht="15.0">
      <c t="s" s="1" r="A9">
        <v>2494</v>
      </c>
      <c s="3" r="B9">
        <v>41808.0</v>
      </c>
      <c t="s" s="1" r="C9">
        <v>2495</v>
      </c>
      <c s="1" r="D9">
        <v>16.0</v>
      </c>
      <c s="1" r="E9">
        <v>7.0</v>
      </c>
      <c t="s" s="1" r="J9">
        <v>2496</v>
      </c>
      <c s="3" r="K9">
        <v>41809.0</v>
      </c>
      <c t="s" s="1" r="L9">
        <v>2497</v>
      </c>
      <c s="1" r="M9">
        <v>17.0</v>
      </c>
      <c s="1" r="N9">
        <v>9.0</v>
      </c>
    </row>
    <row customHeight="1" r="10" ht="15.0">
      <c t="s" s="1" r="A10">
        <v>2498</v>
      </c>
      <c s="3" r="B10">
        <v>41808.0</v>
      </c>
      <c t="s" s="1" r="C10">
        <v>2499</v>
      </c>
      <c s="1" r="D10">
        <v>12.0</v>
      </c>
      <c s="1" r="E10">
        <v>8.0</v>
      </c>
      <c t="s" s="1" r="J10">
        <v>2500</v>
      </c>
      <c s="3" r="K10">
        <v>41809.0</v>
      </c>
      <c t="s" s="1" r="L10">
        <v>2501</v>
      </c>
      <c s="1" r="M10">
        <v>16.0</v>
      </c>
      <c s="1" r="N10">
        <v>10.0</v>
      </c>
    </row>
    <row customHeight="1" r="11" ht="15.0">
      <c t="s" s="1" r="A11">
        <v>2502</v>
      </c>
      <c s="3" r="B11">
        <v>41808.0</v>
      </c>
      <c t="s" s="1" r="C11">
        <v>2503</v>
      </c>
      <c s="1" r="D11">
        <v>17.0</v>
      </c>
      <c s="1" r="E11">
        <v>9.0</v>
      </c>
      <c t="s" s="1" r="J11">
        <v>2504</v>
      </c>
      <c s="3" r="K11">
        <v>41809.0</v>
      </c>
      <c t="s" s="1" r="L11">
        <v>2505</v>
      </c>
      <c s="1" r="M11">
        <v>21.0</v>
      </c>
      <c s="1" r="N11">
        <v>11.0</v>
      </c>
    </row>
    <row customHeight="1" r="12" ht="15.0">
      <c t="s" s="1" r="A12">
        <v>2506</v>
      </c>
      <c s="3" r="B12">
        <v>41808.0</v>
      </c>
      <c t="s" s="1" r="C12">
        <v>2507</v>
      </c>
      <c s="1" r="D12">
        <v>11.0</v>
      </c>
      <c s="1" r="E12">
        <v>10.0</v>
      </c>
      <c t="s" s="1" r="J12">
        <v>2508</v>
      </c>
      <c s="3" r="K12">
        <v>41809.0</v>
      </c>
      <c t="s" s="1" r="L12">
        <v>2509</v>
      </c>
      <c s="1" r="M12">
        <v>19.0</v>
      </c>
      <c s="1" r="N12">
        <v>12.0</v>
      </c>
    </row>
    <row customHeight="1" r="13" ht="15.0">
      <c t="s" s="1" r="A13">
        <v>2510</v>
      </c>
      <c s="3" r="B13">
        <v>41808.0</v>
      </c>
      <c t="s" s="1" r="C13">
        <v>2511</v>
      </c>
      <c s="1" r="D13">
        <v>16.0</v>
      </c>
      <c s="1" r="E13">
        <v>1.0</v>
      </c>
      <c s="1" r="F13">
        <v>4.0</v>
      </c>
      <c t="str" s="1" r="G13">
        <f>AVERAGE(D13:D16)</f>
        <v>14.75</v>
      </c>
      <c t="str" s="1" r="H13">
        <f>STDEV(D13:D16)</f>
        <v>3.5</v>
      </c>
      <c s="1" r="I13"/>
      <c t="s" s="1" r="J13">
        <v>2512</v>
      </c>
      <c s="3" r="K13">
        <v>41809.0</v>
      </c>
      <c t="s" s="1" r="L13">
        <v>2513</v>
      </c>
      <c s="1" r="M13">
        <v>28.0</v>
      </c>
      <c s="1" r="N13">
        <v>1.0</v>
      </c>
      <c s="1" r="O13">
        <v>8.0</v>
      </c>
      <c t="str" s="1" r="P13">
        <f>AVERAGE(M13:M20)</f>
        <v>21.6875</v>
      </c>
      <c t="str" s="1" r="Q13">
        <f>STDEV(M13:M20)</f>
        <v>3.514637758</v>
      </c>
    </row>
    <row customHeight="1" r="14" ht="15.0">
      <c t="s" s="1" r="A14">
        <v>2514</v>
      </c>
      <c s="3" r="B14">
        <v>41808.0</v>
      </c>
      <c t="s" s="1" r="C14">
        <v>2515</v>
      </c>
      <c s="1" r="D14">
        <v>13.0</v>
      </c>
      <c s="1" r="E14">
        <v>2.0</v>
      </c>
      <c t="s" s="1" r="J14">
        <v>2516</v>
      </c>
      <c s="3" r="K14">
        <v>41809.0</v>
      </c>
      <c t="s" s="1" r="L14">
        <v>2517</v>
      </c>
      <c s="1" r="M14">
        <v>20.0</v>
      </c>
      <c s="1" r="N14">
        <v>2.0</v>
      </c>
    </row>
    <row customHeight="1" r="15" ht="15.0">
      <c t="s" s="1" r="A15">
        <v>2518</v>
      </c>
      <c s="3" r="B15">
        <v>41808.0</v>
      </c>
      <c t="s" s="1" r="C15">
        <v>2519</v>
      </c>
      <c s="1" r="D15">
        <v>11.0</v>
      </c>
      <c s="1" r="E15">
        <v>3.0</v>
      </c>
      <c t="s" s="1" r="J15">
        <v>2520</v>
      </c>
      <c s="3" r="K15">
        <v>41809.0</v>
      </c>
      <c t="s" s="1" r="L15">
        <v>2521</v>
      </c>
      <c s="1" r="M15">
        <v>22.0</v>
      </c>
      <c s="1" r="N15">
        <v>3.0</v>
      </c>
    </row>
    <row customHeight="1" r="16" ht="15.0">
      <c t="s" s="1" r="A16">
        <v>2522</v>
      </c>
      <c s="3" r="B16">
        <v>41808.0</v>
      </c>
      <c t="s" s="1" r="C16">
        <v>2523</v>
      </c>
      <c s="1" r="D16">
        <v>19.0</v>
      </c>
      <c s="1" r="E16">
        <v>4.0</v>
      </c>
      <c t="s" s="1" r="J16">
        <v>2524</v>
      </c>
      <c s="3" r="K16">
        <v>41809.0</v>
      </c>
      <c t="s" s="1" r="L16">
        <v>2525</v>
      </c>
      <c s="1" r="M16">
        <v>19.0</v>
      </c>
      <c s="1" r="N16">
        <v>4.0</v>
      </c>
    </row>
    <row customHeight="1" r="17" ht="15.0">
      <c t="s" s="10" r="A17">
        <v>2526</v>
      </c>
      <c s="11" r="B17">
        <v>41815.0</v>
      </c>
      <c t="s" s="10" r="C17">
        <v>2527</v>
      </c>
      <c s="12" r="D17">
        <v>26.0</v>
      </c>
      <c s="12" r="E17">
        <v>1.0</v>
      </c>
      <c s="12" r="F17">
        <v>24.0</v>
      </c>
      <c t="str" s="13" r="G17">
        <f>AVERAGE(D17:D40)</f>
        <v>19.83333333</v>
      </c>
      <c s="14" r="H17"/>
      <c s="1" r="I17"/>
      <c t="s" s="1" r="J17">
        <v>2528</v>
      </c>
      <c s="3" r="K17">
        <v>41809.0</v>
      </c>
      <c t="s" s="1" r="L17">
        <v>2529</v>
      </c>
      <c s="1" r="M17">
        <v>20.0</v>
      </c>
      <c s="1" r="N17">
        <v>5.0</v>
      </c>
    </row>
    <row customHeight="1" r="18" ht="15.0">
      <c t="s" s="10" r="A18">
        <v>2530</v>
      </c>
      <c s="11" r="B18">
        <v>41815.0</v>
      </c>
      <c t="s" s="10" r="C18">
        <v>2531</v>
      </c>
      <c s="12" r="D18">
        <v>23.0</v>
      </c>
      <c s="12" r="E18">
        <v>2.0</v>
      </c>
      <c s="15" r="F18"/>
      <c s="15" r="G18"/>
      <c s="15" r="H18"/>
      <c t="s" s="1" r="J18">
        <v>2532</v>
      </c>
      <c s="3" r="K18">
        <v>41809.0</v>
      </c>
      <c t="s" s="1" r="L18">
        <v>2533</v>
      </c>
      <c s="1" r="M18">
        <v>17.0</v>
      </c>
      <c s="1" r="N18">
        <v>6.0</v>
      </c>
    </row>
    <row customHeight="1" r="19" ht="15.0">
      <c t="s" s="10" r="A19">
        <v>2534</v>
      </c>
      <c s="11" r="B19">
        <v>41815.0</v>
      </c>
      <c t="s" s="10" r="C19">
        <v>2535</v>
      </c>
      <c s="12" r="D19">
        <v>25.0</v>
      </c>
      <c s="12" r="E19">
        <v>3.0</v>
      </c>
      <c s="15" r="F19"/>
      <c s="15" r="G19"/>
      <c s="15" r="H19"/>
      <c t="s" s="1" r="J19">
        <v>2536</v>
      </c>
      <c s="3" r="K19">
        <v>41809.0</v>
      </c>
      <c t="s" s="1" r="L19">
        <v>2537</v>
      </c>
      <c s="1" r="M19">
        <v>22.5</v>
      </c>
      <c s="1" r="N19">
        <v>7.0</v>
      </c>
    </row>
    <row customHeight="1" r="20" ht="15.0">
      <c t="s" s="10" r="A20">
        <v>2538</v>
      </c>
      <c s="11" r="B20">
        <v>41815.0</v>
      </c>
      <c t="s" s="10" r="C20">
        <v>2539</v>
      </c>
      <c s="12" r="D20">
        <v>21.0</v>
      </c>
      <c s="12" r="E20">
        <v>4.0</v>
      </c>
      <c s="15" r="F20"/>
      <c s="15" r="G20"/>
      <c s="15" r="H20"/>
      <c t="s" s="1" r="J20">
        <v>2540</v>
      </c>
      <c s="3" r="K20">
        <v>41809.0</v>
      </c>
      <c t="s" s="1" r="L20">
        <v>2541</v>
      </c>
      <c s="1" r="M20">
        <v>25.0</v>
      </c>
      <c s="1" r="N20">
        <v>8.0</v>
      </c>
    </row>
    <row customHeight="1" r="21" ht="15.0">
      <c t="s" s="10" r="A21">
        <v>2542</v>
      </c>
      <c s="11" r="B21">
        <v>41815.0</v>
      </c>
      <c t="s" s="10" r="C21">
        <v>2543</v>
      </c>
      <c s="12" r="D21">
        <v>22.0</v>
      </c>
      <c s="12" r="E21">
        <v>5.0</v>
      </c>
      <c s="15" r="F21"/>
      <c s="15" r="G21"/>
      <c s="15" r="H21"/>
      <c t="s" s="1" r="J21">
        <v>2544</v>
      </c>
      <c s="3" r="K21">
        <v>41809.0</v>
      </c>
      <c t="s" s="1" r="L21">
        <v>2545</v>
      </c>
      <c s="1" r="M21">
        <v>26.0</v>
      </c>
      <c s="1" r="N21">
        <v>1.0</v>
      </c>
      <c s="1" r="O21">
        <v>8.0</v>
      </c>
      <c t="str" s="1" r="P21">
        <f>AVERAGE(M21:M28)</f>
        <v>21.375</v>
      </c>
      <c t="str" s="1" r="Q21">
        <f>STDEV(M21:M28)</f>
        <v>7.463003991</v>
      </c>
    </row>
    <row customHeight="1" r="22" ht="15.0">
      <c t="s" s="10" r="A22">
        <v>2546</v>
      </c>
      <c s="11" r="B22">
        <v>41815.0</v>
      </c>
      <c t="s" s="10" r="C22">
        <v>2547</v>
      </c>
      <c s="12" r="D22">
        <v>20.0</v>
      </c>
      <c s="12" r="E22">
        <v>6.0</v>
      </c>
      <c s="15" r="F22"/>
      <c s="15" r="G22"/>
      <c s="15" r="H22"/>
      <c t="s" s="1" r="J22">
        <v>2548</v>
      </c>
      <c s="3" r="K22">
        <v>41809.0</v>
      </c>
      <c t="s" s="1" r="L22">
        <v>2549</v>
      </c>
      <c s="1" r="M22">
        <v>26.0</v>
      </c>
      <c s="1" r="N22">
        <v>2.0</v>
      </c>
    </row>
    <row customHeight="1" r="23" ht="15.0">
      <c t="s" s="10" r="A23">
        <v>2550</v>
      </c>
      <c s="11" r="B23">
        <v>41815.0</v>
      </c>
      <c t="s" s="10" r="C23">
        <v>2551</v>
      </c>
      <c s="12" r="D23">
        <v>15.0</v>
      </c>
      <c s="12" r="E23">
        <v>7.0</v>
      </c>
      <c s="15" r="F23"/>
      <c s="15" r="G23"/>
      <c s="15" r="H23"/>
      <c t="s" s="1" r="J23">
        <v>2552</v>
      </c>
      <c s="3" r="K23">
        <v>41809.0</v>
      </c>
      <c t="s" s="1" r="L23">
        <v>2553</v>
      </c>
      <c s="1" r="M23">
        <v>30.0</v>
      </c>
      <c s="1" r="N23">
        <v>3.0</v>
      </c>
    </row>
    <row customHeight="1" r="24" ht="15.0">
      <c t="s" s="10" r="A24">
        <v>2554</v>
      </c>
      <c s="11" r="B24">
        <v>41815.0</v>
      </c>
      <c t="s" s="10" r="C24">
        <v>2555</v>
      </c>
      <c s="12" r="D24">
        <v>16.0</v>
      </c>
      <c s="12" r="E24">
        <v>8.0</v>
      </c>
      <c s="15" r="F24"/>
      <c s="15" r="G24"/>
      <c s="15" r="H24"/>
      <c t="s" s="1" r="J24">
        <v>2556</v>
      </c>
      <c s="3" r="K24">
        <v>41809.0</v>
      </c>
      <c t="s" s="1" r="L24">
        <v>2557</v>
      </c>
      <c s="1" r="M24">
        <v>13.0</v>
      </c>
      <c s="1" r="N24">
        <v>4.0</v>
      </c>
    </row>
    <row customHeight="1" r="25" ht="15.0">
      <c t="s" s="10" r="A25">
        <v>2558</v>
      </c>
      <c s="11" r="B25">
        <v>41815.0</v>
      </c>
      <c t="s" s="10" r="C25">
        <v>2559</v>
      </c>
      <c s="12" r="D25">
        <v>22.0</v>
      </c>
      <c s="12" r="E25">
        <v>9.0</v>
      </c>
      <c s="15" r="F25"/>
      <c s="15" r="G25"/>
      <c s="15" r="H25"/>
      <c t="s" s="1" r="J25">
        <v>2560</v>
      </c>
      <c s="3" r="K25">
        <v>41809.0</v>
      </c>
      <c t="s" s="1" r="L25">
        <v>2561</v>
      </c>
      <c s="1" r="M25">
        <v>12.0</v>
      </c>
      <c s="1" r="N25">
        <v>5.0</v>
      </c>
    </row>
    <row customHeight="1" r="26" ht="15.0">
      <c t="s" s="10" r="A26">
        <v>2562</v>
      </c>
      <c s="11" r="B26">
        <v>41815.0</v>
      </c>
      <c t="s" s="10" r="C26">
        <v>2563</v>
      </c>
      <c s="12" r="D26">
        <v>17.0</v>
      </c>
      <c s="12" r="E26">
        <v>10.0</v>
      </c>
      <c s="15" r="F26"/>
      <c s="15" r="G26"/>
      <c s="15" r="H26"/>
      <c t="s" s="1" r="J26">
        <v>2564</v>
      </c>
      <c s="3" r="K26">
        <v>41809.0</v>
      </c>
      <c t="s" s="1" r="L26">
        <v>2565</v>
      </c>
      <c s="1" r="M26">
        <v>16.0</v>
      </c>
      <c s="1" r="N26">
        <v>6.0</v>
      </c>
    </row>
    <row customHeight="1" r="27" ht="15.0">
      <c t="s" s="10" r="A27">
        <v>2566</v>
      </c>
      <c s="11" r="B27">
        <v>41815.0</v>
      </c>
      <c t="s" s="10" r="C27">
        <v>2567</v>
      </c>
      <c s="12" r="D27">
        <v>30.0</v>
      </c>
      <c s="12" r="E27">
        <v>11.0</v>
      </c>
      <c s="15" r="F27"/>
      <c s="15" r="G27"/>
      <c s="15" r="H27"/>
      <c t="s" s="1" r="J27">
        <v>2568</v>
      </c>
      <c s="3" r="K27">
        <v>41809.0</v>
      </c>
      <c t="s" s="1" r="L27">
        <v>2569</v>
      </c>
      <c s="1" r="M27">
        <v>30.0</v>
      </c>
      <c s="1" r="N27">
        <v>7.0</v>
      </c>
    </row>
    <row customHeight="1" r="28" ht="15.0">
      <c t="s" s="10" r="A28">
        <v>2570</v>
      </c>
      <c s="11" r="B28">
        <v>41815.0</v>
      </c>
      <c t="s" s="10" r="C28">
        <v>2571</v>
      </c>
      <c s="12" r="D28">
        <v>21.0</v>
      </c>
      <c s="12" r="E28">
        <v>12.0</v>
      </c>
      <c s="15" r="F28"/>
      <c s="15" r="G28"/>
      <c s="15" r="H28"/>
      <c t="s" s="1" r="J28">
        <v>2572</v>
      </c>
      <c s="3" r="K28">
        <v>41809.0</v>
      </c>
      <c t="s" s="1" r="L28">
        <v>2573</v>
      </c>
      <c s="1" r="M28">
        <v>18.0</v>
      </c>
      <c s="1" r="N28">
        <v>8.0</v>
      </c>
    </row>
    <row customHeight="1" r="29" ht="15.0">
      <c t="s" s="10" r="A29">
        <v>2574</v>
      </c>
      <c s="11" r="B29">
        <v>41815.0</v>
      </c>
      <c t="s" s="10" r="C29">
        <v>2575</v>
      </c>
      <c s="12" r="D29">
        <v>15.0</v>
      </c>
      <c s="12" r="E29">
        <v>13.0</v>
      </c>
      <c s="15" r="F29"/>
      <c s="15" r="G29"/>
      <c s="15" r="H29"/>
      <c s="1" r="I29"/>
      <c t="s" s="1" r="J29">
        <v>2576</v>
      </c>
      <c s="3" r="K29">
        <v>41816.0</v>
      </c>
      <c t="s" s="1" r="L29">
        <v>2577</v>
      </c>
      <c s="1" r="M29">
        <v>16.0</v>
      </c>
      <c s="1" r="N29">
        <v>1.0</v>
      </c>
      <c s="1" r="O29">
        <v>19.0</v>
      </c>
      <c s="1" r="P29">
        <v>19.94736842105263</v>
      </c>
    </row>
    <row customHeight="1" r="30" ht="15.0">
      <c t="s" s="10" r="A30">
        <v>2578</v>
      </c>
      <c s="11" r="B30">
        <v>41815.0</v>
      </c>
      <c t="s" s="10" r="C30">
        <v>2579</v>
      </c>
      <c s="12" r="D30">
        <v>22.0</v>
      </c>
      <c s="12" r="E30">
        <v>14.0</v>
      </c>
      <c s="15" r="F30"/>
      <c s="15" r="G30"/>
      <c s="15" r="H30"/>
      <c t="s" s="1" r="J30">
        <v>2580</v>
      </c>
      <c s="3" r="K30">
        <v>41816.0</v>
      </c>
      <c t="s" s="1" r="L30">
        <v>2581</v>
      </c>
      <c s="1" r="M30">
        <v>24.0</v>
      </c>
      <c s="1" r="N30">
        <v>2.0</v>
      </c>
    </row>
    <row customHeight="1" r="31" ht="15.0">
      <c t="s" s="10" r="A31">
        <v>2582</v>
      </c>
      <c s="11" r="B31">
        <v>41815.0</v>
      </c>
      <c t="s" s="10" r="C31">
        <v>2583</v>
      </c>
      <c s="12" r="D31">
        <v>23.0</v>
      </c>
      <c s="12" r="E31">
        <v>15.0</v>
      </c>
      <c s="15" r="F31"/>
      <c s="15" r="G31"/>
      <c s="15" r="H31"/>
      <c t="s" s="1" r="J31">
        <v>2584</v>
      </c>
      <c s="3" r="K31">
        <v>41816.0</v>
      </c>
      <c t="s" s="1" r="L31">
        <v>2585</v>
      </c>
      <c s="1" r="M31">
        <v>22.0</v>
      </c>
      <c s="1" r="N31">
        <v>3.0</v>
      </c>
    </row>
    <row customHeight="1" r="32" ht="15.0">
      <c t="s" s="10" r="A32">
        <v>2586</v>
      </c>
      <c s="11" r="B32">
        <v>41815.0</v>
      </c>
      <c t="s" s="10" r="C32">
        <v>2587</v>
      </c>
      <c s="12" r="D32">
        <v>18.0</v>
      </c>
      <c s="12" r="E32">
        <v>16.0</v>
      </c>
      <c s="15" r="F32"/>
      <c s="15" r="G32"/>
      <c s="15" r="H32"/>
      <c t="s" s="1" r="J32">
        <v>2588</v>
      </c>
      <c s="3" r="K32">
        <v>41816.0</v>
      </c>
      <c t="s" s="1" r="L32">
        <v>2589</v>
      </c>
      <c s="1" r="M32">
        <v>20.0</v>
      </c>
      <c s="1" r="N32">
        <v>4.0</v>
      </c>
    </row>
    <row customHeight="1" r="33" ht="15.0">
      <c t="s" s="10" r="A33">
        <v>2590</v>
      </c>
      <c s="11" r="B33">
        <v>41815.0</v>
      </c>
      <c t="s" s="10" r="C33">
        <v>2591</v>
      </c>
      <c s="12" r="D33">
        <v>14.0</v>
      </c>
      <c s="12" r="E33">
        <v>17.0</v>
      </c>
      <c s="15" r="F33"/>
      <c s="15" r="G33"/>
      <c s="15" r="H33"/>
      <c t="s" s="1" r="J33">
        <v>2592</v>
      </c>
      <c s="3" r="K33">
        <v>41816.0</v>
      </c>
      <c t="s" s="1" r="L33">
        <v>2593</v>
      </c>
      <c s="1" r="M33">
        <v>28.0</v>
      </c>
      <c s="1" r="N33">
        <v>5.0</v>
      </c>
    </row>
    <row customHeight="1" r="34" ht="15.0">
      <c t="s" s="10" r="A34">
        <v>2594</v>
      </c>
      <c s="11" r="B34">
        <v>41815.0</v>
      </c>
      <c t="s" s="10" r="C34">
        <v>2595</v>
      </c>
      <c s="12" r="D34">
        <v>16.0</v>
      </c>
      <c s="12" r="E34">
        <v>18.0</v>
      </c>
      <c s="15" r="F34"/>
      <c s="15" r="G34"/>
      <c s="15" r="H34"/>
      <c t="s" s="1" r="J34">
        <v>2596</v>
      </c>
      <c s="3" r="K34">
        <v>41816.0</v>
      </c>
      <c t="s" s="1" r="L34">
        <v>2597</v>
      </c>
      <c s="1" r="M34">
        <v>30.0</v>
      </c>
      <c s="1" r="N34">
        <v>6.0</v>
      </c>
    </row>
    <row customHeight="1" r="35" ht="15.0">
      <c t="s" s="10" r="A35">
        <v>2598</v>
      </c>
      <c s="11" r="B35">
        <v>41815.0</v>
      </c>
      <c t="s" s="10" r="C35">
        <v>2599</v>
      </c>
      <c s="12" r="D35">
        <v>24.0</v>
      </c>
      <c s="12" r="E35">
        <v>19.0</v>
      </c>
      <c s="15" r="F35"/>
      <c s="15" r="G35"/>
      <c s="15" r="H35"/>
      <c t="s" s="1" r="J35">
        <v>2600</v>
      </c>
      <c s="3" r="K35">
        <v>41816.0</v>
      </c>
      <c t="s" s="1" r="L35">
        <v>2601</v>
      </c>
      <c s="1" r="M35">
        <v>19.0</v>
      </c>
      <c s="1" r="N35">
        <v>7.0</v>
      </c>
    </row>
    <row customHeight="1" r="36" ht="15.0">
      <c t="s" s="10" r="A36">
        <v>2602</v>
      </c>
      <c s="11" r="B36">
        <v>41815.0</v>
      </c>
      <c t="s" s="10" r="C36">
        <v>2603</v>
      </c>
      <c s="12" r="D36">
        <v>24.0</v>
      </c>
      <c s="12" r="E36">
        <v>20.0</v>
      </c>
      <c s="15" r="F36"/>
      <c s="15" r="G36"/>
      <c s="15" r="H36"/>
      <c t="s" s="1" r="J36">
        <v>2604</v>
      </c>
      <c s="3" r="K36">
        <v>41816.0</v>
      </c>
      <c t="s" s="1" r="L36">
        <v>2605</v>
      </c>
      <c s="1" r="M36">
        <v>20.0</v>
      </c>
      <c s="1" r="N36">
        <v>8.0</v>
      </c>
    </row>
    <row customHeight="1" r="37" ht="15.0">
      <c t="s" s="10" r="A37">
        <v>2606</v>
      </c>
      <c s="11" r="B37">
        <v>41815.0</v>
      </c>
      <c t="s" s="10" r="C37">
        <v>2607</v>
      </c>
      <c s="12" r="D37">
        <v>12.0</v>
      </c>
      <c s="12" r="E37">
        <v>21.0</v>
      </c>
      <c s="15" r="F37"/>
      <c s="15" r="G37"/>
      <c s="15" r="H37"/>
      <c s="1" r="I37"/>
      <c t="s" s="1" r="J37">
        <v>2608</v>
      </c>
      <c s="3" r="K37">
        <v>41816.0</v>
      </c>
      <c t="s" s="1" r="L37">
        <v>2609</v>
      </c>
      <c s="1" r="M37">
        <v>26.0</v>
      </c>
      <c s="1" r="N37">
        <v>9.0</v>
      </c>
    </row>
    <row customHeight="1" r="38" ht="15.0">
      <c t="s" s="10" r="A38">
        <v>2610</v>
      </c>
      <c s="11" r="B38">
        <v>41815.0</v>
      </c>
      <c t="s" s="10" r="C38">
        <v>2611</v>
      </c>
      <c s="12" r="D38">
        <v>17.0</v>
      </c>
      <c s="12" r="E38">
        <v>22.0</v>
      </c>
      <c s="15" r="F38"/>
      <c s="15" r="G38"/>
      <c s="15" r="H38"/>
      <c t="s" s="1" r="J38">
        <v>2612</v>
      </c>
      <c s="3" r="K38">
        <v>41816.0</v>
      </c>
      <c t="s" s="1" r="L38">
        <v>2613</v>
      </c>
      <c s="1" r="M38">
        <v>25.0</v>
      </c>
      <c s="1" r="N38">
        <v>10.0</v>
      </c>
    </row>
    <row customHeight="1" r="39" ht="15.0">
      <c t="s" s="10" r="A39">
        <v>2614</v>
      </c>
      <c s="11" r="B39">
        <v>41815.0</v>
      </c>
      <c t="s" s="10" r="C39">
        <v>2615</v>
      </c>
      <c s="12" r="D39">
        <v>18.0</v>
      </c>
      <c s="12" r="E39">
        <v>23.0</v>
      </c>
      <c s="15" r="F39"/>
      <c s="15" r="G39"/>
      <c s="15" r="H39"/>
      <c t="s" s="1" r="J39">
        <v>2616</v>
      </c>
      <c s="3" r="K39">
        <v>41816.0</v>
      </c>
      <c t="s" s="1" r="L39">
        <v>2617</v>
      </c>
      <c s="1" r="M39">
        <v>15.0</v>
      </c>
      <c s="1" r="N39">
        <v>11.0</v>
      </c>
    </row>
    <row customHeight="1" r="40" ht="15.0">
      <c t="s" s="10" r="A40">
        <v>2618</v>
      </c>
      <c s="11" r="B40">
        <v>41815.0</v>
      </c>
      <c t="s" s="10" r="C40">
        <v>2619</v>
      </c>
      <c s="12" r="D40">
        <v>15.0</v>
      </c>
      <c s="12" r="E40">
        <v>24.0</v>
      </c>
      <c s="15" r="F40"/>
      <c s="15" r="G40"/>
      <c s="15" r="H40"/>
      <c t="s" s="1" r="J40">
        <v>2620</v>
      </c>
      <c s="3" r="K40">
        <v>41816.0</v>
      </c>
      <c t="s" s="1" r="L40">
        <v>2621</v>
      </c>
      <c s="1" r="M40">
        <v>16.0</v>
      </c>
      <c s="1" r="N40">
        <v>12.0</v>
      </c>
    </row>
    <row customHeight="1" r="41" ht="15.0">
      <c t="s" s="10" r="A41">
        <v>2622</v>
      </c>
      <c s="11" r="B41">
        <v>41815.0</v>
      </c>
      <c t="s" s="10" r="C41">
        <v>2623</v>
      </c>
      <c s="12" r="D41">
        <v>10.0</v>
      </c>
      <c s="12" r="E41">
        <v>1.0</v>
      </c>
      <c s="12" r="F41">
        <v>22.0</v>
      </c>
      <c t="str" s="13" r="G41">
        <f>AVERAGE(D41:D62)</f>
        <v>17.09090909</v>
      </c>
      <c t="str" s="12" r="H41">
        <f>STDEV(D41:D62)</f>
        <v>4.330501905</v>
      </c>
      <c t="s" s="1" r="J41">
        <v>2624</v>
      </c>
      <c s="3" r="K41">
        <v>41816.0</v>
      </c>
      <c t="s" s="1" r="L41">
        <v>2625</v>
      </c>
      <c s="1" r="M41">
        <v>13.0</v>
      </c>
      <c s="1" r="N41">
        <v>13.0</v>
      </c>
    </row>
    <row customHeight="1" r="42" ht="15.0">
      <c t="s" s="10" r="A42">
        <v>2626</v>
      </c>
      <c s="11" r="B42">
        <v>41815.0</v>
      </c>
      <c t="s" s="10" r="C42">
        <v>2627</v>
      </c>
      <c s="12" r="D42">
        <v>11.0</v>
      </c>
      <c s="12" r="E42">
        <v>2.0</v>
      </c>
      <c s="15" r="F42"/>
      <c s="15" r="G42"/>
      <c s="15" r="H42"/>
      <c t="s" s="1" r="J42">
        <v>2628</v>
      </c>
      <c s="3" r="K42">
        <v>41816.0</v>
      </c>
      <c t="s" s="1" r="L42">
        <v>2629</v>
      </c>
      <c s="1" r="M42">
        <v>15.0</v>
      </c>
      <c s="1" r="N42">
        <v>14.0</v>
      </c>
    </row>
    <row customHeight="1" r="43" ht="15.0">
      <c t="s" s="10" r="A43">
        <v>2630</v>
      </c>
      <c s="11" r="B43">
        <v>41815.0</v>
      </c>
      <c t="s" s="10" r="C43">
        <v>2631</v>
      </c>
      <c s="12" r="D43">
        <v>14.0</v>
      </c>
      <c s="12" r="E43">
        <v>3.0</v>
      </c>
      <c s="15" r="F43"/>
      <c s="15" r="G43"/>
      <c s="15" r="H43"/>
      <c t="s" s="1" r="J43">
        <v>2632</v>
      </c>
      <c s="3" r="K43">
        <v>41816.0</v>
      </c>
      <c t="s" s="1" r="L43">
        <v>2633</v>
      </c>
      <c s="1" r="M43">
        <v>22.0</v>
      </c>
      <c s="1" r="N43">
        <v>15.0</v>
      </c>
    </row>
    <row customHeight="1" r="44" ht="15.0">
      <c t="s" s="10" r="A44">
        <v>2634</v>
      </c>
      <c s="11" r="B44">
        <v>41815.0</v>
      </c>
      <c t="s" s="10" r="C44">
        <v>2635</v>
      </c>
      <c s="12" r="D44">
        <v>22.0</v>
      </c>
      <c s="12" r="E44">
        <v>4.0</v>
      </c>
      <c s="15" r="F44"/>
      <c s="15" r="G44"/>
      <c s="15" r="H44"/>
      <c t="s" s="1" r="J44">
        <v>2636</v>
      </c>
      <c s="3" r="K44">
        <v>41816.0</v>
      </c>
      <c t="s" s="1" r="L44">
        <v>2637</v>
      </c>
      <c s="1" r="M44">
        <v>22.0</v>
      </c>
      <c s="1" r="N44">
        <v>16.0</v>
      </c>
    </row>
    <row customHeight="1" r="45" ht="15.0">
      <c t="s" s="10" r="A45">
        <v>2638</v>
      </c>
      <c s="11" r="B45">
        <v>41815.0</v>
      </c>
      <c t="s" s="10" r="C45">
        <v>2639</v>
      </c>
      <c s="12" r="D45">
        <v>23.0</v>
      </c>
      <c s="12" r="E45">
        <v>5.0</v>
      </c>
      <c s="15" r="F45"/>
      <c s="15" r="G45"/>
      <c s="15" r="H45"/>
      <c t="s" s="1" r="J45">
        <v>2640</v>
      </c>
      <c s="3" r="K45">
        <v>41816.0</v>
      </c>
      <c t="s" s="1" r="L45">
        <v>2641</v>
      </c>
      <c s="1" r="M45">
        <v>16.0</v>
      </c>
      <c s="1" r="N45">
        <v>17.0</v>
      </c>
    </row>
    <row customHeight="1" r="46" ht="15.0">
      <c t="s" s="10" r="A46">
        <v>2642</v>
      </c>
      <c s="11" r="B46">
        <v>41815.0</v>
      </c>
      <c t="s" s="10" r="C46">
        <v>2643</v>
      </c>
      <c s="12" r="D46">
        <v>19.0</v>
      </c>
      <c s="12" r="E46">
        <v>6.0</v>
      </c>
      <c s="15" r="F46"/>
      <c s="15" r="G46"/>
      <c s="15" r="H46"/>
      <c t="s" s="1" r="J46">
        <v>2644</v>
      </c>
      <c s="3" r="K46">
        <v>41816.0</v>
      </c>
      <c t="s" s="1" r="L46">
        <v>2645</v>
      </c>
      <c s="1" r="M46">
        <v>16.0</v>
      </c>
      <c s="1" r="N46">
        <v>18.0</v>
      </c>
    </row>
    <row customHeight="1" r="47" ht="15.0">
      <c t="s" s="10" r="A47">
        <v>2646</v>
      </c>
      <c s="11" r="B47">
        <v>41815.0</v>
      </c>
      <c t="s" s="10" r="C47">
        <v>2647</v>
      </c>
      <c s="12" r="D47">
        <v>21.0</v>
      </c>
      <c s="12" r="E47">
        <v>7.0</v>
      </c>
      <c s="15" r="F47"/>
      <c s="15" r="G47"/>
      <c s="15" r="H47"/>
      <c t="s" s="1" r="J47">
        <v>2648</v>
      </c>
      <c s="3" r="K47">
        <v>41816.0</v>
      </c>
      <c t="s" s="1" r="L47">
        <v>2649</v>
      </c>
      <c s="1" r="M47">
        <v>14.0</v>
      </c>
      <c s="1" r="N47">
        <v>19.0</v>
      </c>
    </row>
    <row customHeight="1" r="48" ht="15.0">
      <c t="s" s="10" r="A48">
        <v>2650</v>
      </c>
      <c s="11" r="B48">
        <v>41815.0</v>
      </c>
      <c t="s" s="10" r="C48">
        <v>2651</v>
      </c>
      <c s="12" r="D48">
        <v>19.0</v>
      </c>
      <c s="12" r="E48">
        <v>8.0</v>
      </c>
      <c s="15" r="F48"/>
      <c s="15" r="G48"/>
      <c s="15" r="H48"/>
      <c t="s" s="1" r="J48">
        <v>2652</v>
      </c>
      <c s="3" r="K48">
        <v>41816.0</v>
      </c>
      <c t="s" s="1" r="L48">
        <v>2653</v>
      </c>
      <c s="1" r="M48">
        <v>23.0</v>
      </c>
      <c s="1" r="N48">
        <v>1.0</v>
      </c>
      <c s="1" r="O48">
        <v>5.0</v>
      </c>
      <c t="str" s="1" r="P48">
        <f>AVERAGE(M48:M52)</f>
        <v>21.4</v>
      </c>
    </row>
    <row customHeight="1" r="49" ht="15.0">
      <c t="s" s="10" r="A49">
        <v>2654</v>
      </c>
      <c s="11" r="B49">
        <v>41815.0</v>
      </c>
      <c t="s" s="10" r="C49">
        <v>2655</v>
      </c>
      <c s="12" r="D49">
        <v>23.0</v>
      </c>
      <c s="12" r="E49">
        <v>9.0</v>
      </c>
      <c s="15" r="F49"/>
      <c s="15" r="G49"/>
      <c s="15" r="H49"/>
      <c t="s" s="1" r="J49">
        <v>2656</v>
      </c>
      <c s="3" r="K49">
        <v>41816.0</v>
      </c>
      <c t="s" s="1" r="L49">
        <v>2657</v>
      </c>
      <c s="1" r="M49">
        <v>22.0</v>
      </c>
      <c s="1" r="N49">
        <v>2.0</v>
      </c>
    </row>
    <row customHeight="1" r="50" ht="15.0">
      <c t="s" s="10" r="A50">
        <v>2658</v>
      </c>
      <c s="11" r="B50">
        <v>41815.0</v>
      </c>
      <c t="s" s="10" r="C50">
        <v>2659</v>
      </c>
      <c s="12" r="D50">
        <v>16.0</v>
      </c>
      <c s="12" r="E50">
        <v>10.0</v>
      </c>
      <c s="15" r="F50"/>
      <c s="15" r="G50"/>
      <c s="15" r="H50"/>
      <c t="s" s="1" r="J50">
        <v>2660</v>
      </c>
      <c s="3" r="K50">
        <v>41816.0</v>
      </c>
      <c t="s" s="1" r="L50">
        <v>2661</v>
      </c>
      <c s="1" r="M50">
        <v>19.0</v>
      </c>
      <c s="1" r="N50">
        <v>3.0</v>
      </c>
    </row>
    <row customHeight="1" r="51" ht="15.0">
      <c t="s" s="10" r="A51">
        <v>2662</v>
      </c>
      <c s="11" r="B51">
        <v>41815.0</v>
      </c>
      <c t="s" s="10" r="C51">
        <v>2663</v>
      </c>
      <c s="12" r="D51">
        <v>22.0</v>
      </c>
      <c s="12" r="E51">
        <v>11.0</v>
      </c>
      <c s="15" r="F51"/>
      <c s="15" r="G51"/>
      <c s="15" r="H51"/>
      <c t="s" s="1" r="J51">
        <v>2664</v>
      </c>
      <c s="3" r="K51">
        <v>41816.0</v>
      </c>
      <c t="s" s="1" r="L51">
        <v>2665</v>
      </c>
      <c s="1" r="M51">
        <v>23.0</v>
      </c>
      <c s="1" r="N51">
        <v>4.0</v>
      </c>
    </row>
    <row customHeight="1" r="52" ht="15.0">
      <c t="s" s="10" r="A52">
        <v>2666</v>
      </c>
      <c s="11" r="B52">
        <v>41815.0</v>
      </c>
      <c t="s" s="10" r="C52">
        <v>2667</v>
      </c>
      <c s="12" r="D52">
        <v>8.0</v>
      </c>
      <c s="12" r="E52">
        <v>12.0</v>
      </c>
      <c s="15" r="F52"/>
      <c s="15" r="G52"/>
      <c s="15" r="H52"/>
      <c t="s" s="1" r="J52">
        <v>2668</v>
      </c>
      <c s="3" r="K52">
        <v>41816.0</v>
      </c>
      <c t="s" s="1" r="L52">
        <v>2669</v>
      </c>
      <c s="1" r="M52">
        <v>20.0</v>
      </c>
      <c s="1" r="N52">
        <v>5.0</v>
      </c>
    </row>
    <row customHeight="1" r="53" ht="15.0">
      <c t="s" s="10" r="A53">
        <v>2670</v>
      </c>
      <c s="11" r="B53">
        <v>41815.0</v>
      </c>
      <c t="s" s="10" r="C53">
        <v>2671</v>
      </c>
      <c s="12" r="D53">
        <v>16.0</v>
      </c>
      <c s="12" r="E53">
        <v>13.0</v>
      </c>
      <c s="15" r="F53"/>
      <c s="15" r="G53"/>
      <c s="15" r="H53"/>
      <c t="s" s="1" r="J53">
        <v>2672</v>
      </c>
      <c s="3" r="K53">
        <v>41816.0</v>
      </c>
      <c t="s" s="1" r="L53">
        <v>2673</v>
      </c>
      <c s="1" r="M53">
        <v>30.0</v>
      </c>
      <c s="1" r="N53">
        <v>1.0</v>
      </c>
      <c s="1" r="O53">
        <v>11.0</v>
      </c>
      <c s="1" r="P53">
        <v>19.454545454545453</v>
      </c>
      <c s="1" r="Q53">
        <v>5.241443243299244</v>
      </c>
    </row>
    <row customHeight="1" r="54" ht="15.0">
      <c t="s" s="10" r="A54">
        <v>2674</v>
      </c>
      <c s="11" r="B54">
        <v>41815.0</v>
      </c>
      <c t="s" s="10" r="C54">
        <v>2675</v>
      </c>
      <c s="12" r="D54">
        <v>13.0</v>
      </c>
      <c s="12" r="E54">
        <v>14.0</v>
      </c>
      <c s="15" r="F54"/>
      <c s="15" r="G54"/>
      <c s="15" r="H54"/>
      <c t="s" s="1" r="J54">
        <v>2676</v>
      </c>
      <c s="3" r="K54">
        <v>41816.0</v>
      </c>
      <c t="s" s="1" r="L54">
        <v>2677</v>
      </c>
      <c s="1" r="M54">
        <v>19.0</v>
      </c>
      <c s="1" r="N54">
        <v>2.0</v>
      </c>
    </row>
    <row customHeight="1" r="55" ht="15.0">
      <c t="s" s="10" r="A55">
        <v>2678</v>
      </c>
      <c s="11" r="B55">
        <v>41815.0</v>
      </c>
      <c t="s" s="10" r="C55">
        <v>2679</v>
      </c>
      <c s="12" r="D55">
        <v>22.0</v>
      </c>
      <c s="12" r="E55">
        <v>15.0</v>
      </c>
      <c s="15" r="F55"/>
      <c s="15" r="G55"/>
      <c s="15" r="H55"/>
      <c t="s" s="1" r="J55">
        <v>2680</v>
      </c>
      <c s="3" r="K55">
        <v>41816.0</v>
      </c>
      <c t="s" s="1" r="L55">
        <v>2681</v>
      </c>
      <c s="1" r="M55">
        <v>23.0</v>
      </c>
      <c s="1" r="N55">
        <v>3.0</v>
      </c>
    </row>
    <row customHeight="1" r="56" ht="15.0">
      <c t="s" s="10" r="A56">
        <v>2682</v>
      </c>
      <c s="11" r="B56">
        <v>41815.0</v>
      </c>
      <c t="s" s="10" r="C56">
        <v>2683</v>
      </c>
      <c s="12" r="D56">
        <v>15.0</v>
      </c>
      <c s="12" r="E56">
        <v>16.0</v>
      </c>
      <c s="15" r="F56"/>
      <c s="15" r="G56"/>
      <c s="15" r="H56"/>
      <c t="s" s="1" r="J56">
        <v>2684</v>
      </c>
      <c s="3" r="K56">
        <v>41816.0</v>
      </c>
      <c t="s" s="1" r="L56">
        <v>2685</v>
      </c>
      <c s="1" r="M56">
        <v>15.0</v>
      </c>
      <c s="1" r="N56">
        <v>4.0</v>
      </c>
    </row>
    <row customHeight="1" r="57" ht="15.0">
      <c t="s" s="10" r="A57">
        <v>2686</v>
      </c>
      <c s="11" r="B57">
        <v>41815.0</v>
      </c>
      <c t="s" s="10" r="C57">
        <v>2687</v>
      </c>
      <c s="12" r="D57">
        <v>14.0</v>
      </c>
      <c s="12" r="E57">
        <v>17.0</v>
      </c>
      <c s="15" r="F57"/>
      <c s="15" r="G57"/>
      <c s="15" r="H57"/>
      <c t="s" s="1" r="J57">
        <v>2688</v>
      </c>
      <c s="3" r="K57">
        <v>41816.0</v>
      </c>
      <c t="s" s="1" r="L57">
        <v>2689</v>
      </c>
      <c s="1" r="M57">
        <v>13.0</v>
      </c>
      <c s="1" r="N57">
        <v>5.0</v>
      </c>
    </row>
    <row customHeight="1" r="58" ht="15.0">
      <c t="s" s="10" r="A58">
        <v>2690</v>
      </c>
      <c s="11" r="B58">
        <v>41815.0</v>
      </c>
      <c t="s" s="10" r="C58">
        <v>2691</v>
      </c>
      <c s="12" r="D58">
        <v>19.0</v>
      </c>
      <c s="12" r="E58">
        <v>18.0</v>
      </c>
      <c s="15" r="F58"/>
      <c s="15" r="G58"/>
      <c s="15" r="H58"/>
      <c t="s" s="1" r="J58">
        <v>2692</v>
      </c>
      <c s="3" r="K58">
        <v>41816.0</v>
      </c>
      <c t="s" s="1" r="L58">
        <v>2693</v>
      </c>
      <c s="1" r="M58">
        <v>22.0</v>
      </c>
      <c s="1" r="N58">
        <v>6.0</v>
      </c>
    </row>
    <row customHeight="1" r="59" ht="15.0">
      <c t="s" s="10" r="A59">
        <v>2694</v>
      </c>
      <c s="11" r="B59">
        <v>41815.0</v>
      </c>
      <c t="s" s="10" r="C59">
        <v>2695</v>
      </c>
      <c s="12" r="D59">
        <v>15.0</v>
      </c>
      <c s="12" r="E59">
        <v>19.0</v>
      </c>
      <c s="15" r="F59"/>
      <c s="15" r="G59"/>
      <c s="15" r="H59"/>
      <c t="s" s="1" r="J59">
        <v>2696</v>
      </c>
      <c s="3" r="K59">
        <v>41816.0</v>
      </c>
      <c t="s" s="1" r="L59">
        <v>2697</v>
      </c>
      <c s="1" r="M59">
        <v>22.0</v>
      </c>
      <c s="1" r="N59">
        <v>7.0</v>
      </c>
    </row>
    <row customHeight="1" r="60" ht="15.0">
      <c t="s" s="10" r="A60">
        <v>2698</v>
      </c>
      <c s="11" r="B60">
        <v>41815.0</v>
      </c>
      <c t="s" s="10" r="C60">
        <v>2699</v>
      </c>
      <c s="12" r="D60">
        <v>16.0</v>
      </c>
      <c s="12" r="E60">
        <v>20.0</v>
      </c>
      <c s="15" r="F60"/>
      <c s="15" r="G60"/>
      <c s="15" r="H60"/>
      <c t="s" s="1" r="J60">
        <v>2700</v>
      </c>
      <c s="3" r="K60">
        <v>41816.0</v>
      </c>
      <c t="s" s="1" r="L60">
        <v>2701</v>
      </c>
      <c s="1" r="M60">
        <v>18.0</v>
      </c>
      <c s="1" r="N60">
        <v>8.0</v>
      </c>
    </row>
    <row customHeight="1" r="61" ht="15.0">
      <c t="s" s="10" r="A61">
        <v>2702</v>
      </c>
      <c s="11" r="B61">
        <v>41815.0</v>
      </c>
      <c t="s" s="10" r="C61">
        <v>2703</v>
      </c>
      <c s="12" r="D61">
        <v>19.0</v>
      </c>
      <c s="12" r="E61">
        <v>21.0</v>
      </c>
      <c s="15" r="F61"/>
      <c s="15" r="G61"/>
      <c s="15" r="H61"/>
      <c t="s" s="1" r="J61">
        <v>2704</v>
      </c>
      <c s="3" r="K61">
        <v>41816.0</v>
      </c>
      <c t="s" s="1" r="L61">
        <v>2705</v>
      </c>
      <c s="1" r="M61">
        <v>20.0</v>
      </c>
      <c s="1" r="N61">
        <v>9.0</v>
      </c>
    </row>
    <row customHeight="1" r="62" ht="15.0">
      <c t="s" s="10" r="A62">
        <v>2706</v>
      </c>
      <c s="11" r="B62">
        <v>41815.0</v>
      </c>
      <c t="s" s="10" r="C62">
        <v>2707</v>
      </c>
      <c s="12" r="D62">
        <v>19.0</v>
      </c>
      <c s="12" r="E62">
        <v>22.0</v>
      </c>
      <c s="15" r="F62"/>
      <c s="15" r="G62"/>
      <c s="15" r="H62"/>
      <c t="s" s="1" r="J62">
        <v>2708</v>
      </c>
      <c s="3" r="K62">
        <v>41816.0</v>
      </c>
      <c t="s" s="1" r="L62">
        <v>2709</v>
      </c>
      <c s="1" r="M62">
        <v>21.0</v>
      </c>
      <c s="1" r="N62">
        <v>10.0</v>
      </c>
    </row>
    <row customHeight="1" r="63" ht="15.0">
      <c t="s" s="10" r="A63">
        <v>2710</v>
      </c>
      <c s="11" r="B63">
        <v>41815.0</v>
      </c>
      <c t="s" s="10" r="C63">
        <v>2711</v>
      </c>
      <c s="12" r="D63">
        <v>23.0</v>
      </c>
      <c s="12" r="E63">
        <v>1.0</v>
      </c>
      <c s="12" r="F63">
        <v>6.0</v>
      </c>
      <c t="str" s="13" r="G63">
        <f>AVERAGE(D63:D69)</f>
        <v>17</v>
      </c>
      <c t="str" s="12" r="H63">
        <f>STDEV(D63:D69)</f>
        <v>2.768874621</v>
      </c>
      <c t="s" s="1" r="J63">
        <v>2712</v>
      </c>
      <c s="3" r="K63">
        <v>41816.0</v>
      </c>
      <c t="s" s="1" r="L63">
        <v>2713</v>
      </c>
      <c s="1" r="M63">
        <v>11.0</v>
      </c>
      <c s="1" r="N63">
        <v>11.0</v>
      </c>
    </row>
    <row customHeight="1" r="64" ht="15.0">
      <c t="s" s="10" r="A64">
        <v>2714</v>
      </c>
      <c s="11" r="B64">
        <v>41815.0</v>
      </c>
      <c t="s" s="10" r="C64">
        <v>2715</v>
      </c>
      <c s="12" r="D64">
        <v>16.0</v>
      </c>
      <c s="12" r="E64">
        <v>2.0</v>
      </c>
      <c s="15" r="F64"/>
      <c s="15" r="G64"/>
      <c s="15" r="H64"/>
      <c t="s" s="1" r="J64">
        <v>2716</v>
      </c>
      <c s="3" r="K64">
        <v>41816.0</v>
      </c>
      <c t="s" s="1" r="L64">
        <v>2717</v>
      </c>
      <c s="1" r="M64">
        <v>19.0</v>
      </c>
      <c s="1" r="N64">
        <v>1.0</v>
      </c>
      <c s="1" r="O64">
        <v>11.0</v>
      </c>
      <c s="2" r="P64">
        <v>23.63636364</v>
      </c>
      <c s="1" r="Q64">
        <v>7.645557236365803</v>
      </c>
    </row>
    <row customHeight="1" r="65" ht="15.0">
      <c t="s" s="10" r="A65">
        <v>2718</v>
      </c>
      <c s="11" r="B65">
        <v>41815.0</v>
      </c>
      <c t="s" s="10" r="C65">
        <v>2719</v>
      </c>
      <c s="12" r="D65">
        <v>17.0</v>
      </c>
      <c s="12" r="E65">
        <v>3.0</v>
      </c>
      <c s="15" r="F65"/>
      <c s="15" r="G65"/>
      <c s="15" r="H65"/>
      <c t="s" s="1" r="J65">
        <v>2720</v>
      </c>
      <c s="3" r="K65">
        <v>41816.0</v>
      </c>
      <c t="s" s="1" r="L65">
        <v>2721</v>
      </c>
      <c s="1" r="M65">
        <v>41.0</v>
      </c>
      <c s="1" r="N65">
        <v>2.0</v>
      </c>
    </row>
    <row customHeight="1" r="66" ht="15.0">
      <c t="s" s="10" r="A66">
        <v>2722</v>
      </c>
      <c s="11" r="B66">
        <v>41815.0</v>
      </c>
      <c t="s" s="10" r="C66">
        <v>2723</v>
      </c>
      <c s="12" r="D66">
        <v>17.0</v>
      </c>
      <c s="12" r="E66">
        <v>4.0</v>
      </c>
      <c s="15" r="F66"/>
      <c s="15" r="G66"/>
      <c s="15" r="H66"/>
      <c t="s" s="1" r="J66">
        <v>2724</v>
      </c>
      <c s="3" r="K66">
        <v>41816.0</v>
      </c>
      <c t="s" s="1" r="L66">
        <v>2725</v>
      </c>
      <c s="1" r="M66">
        <v>23.0</v>
      </c>
      <c s="1" r="N66">
        <v>3.0</v>
      </c>
    </row>
    <row customHeight="1" r="67" ht="15.0">
      <c t="s" s="10" r="A67">
        <v>2726</v>
      </c>
      <c s="11" r="B67">
        <v>41815.0</v>
      </c>
      <c t="s" s="10" r="C67">
        <v>2727</v>
      </c>
      <c s="12" r="D67">
        <v>15.0</v>
      </c>
      <c s="12" r="E67">
        <v>5.0</v>
      </c>
      <c s="15" r="F67"/>
      <c s="15" r="G67"/>
      <c s="15" r="H67"/>
      <c t="s" s="1" r="J67">
        <v>2728</v>
      </c>
      <c s="3" r="K67">
        <v>41816.0</v>
      </c>
      <c t="s" s="1" r="L67">
        <v>2729</v>
      </c>
      <c s="1" r="M67">
        <v>22.0</v>
      </c>
      <c s="1" r="N67">
        <v>4.0</v>
      </c>
    </row>
    <row customHeight="1" r="68" ht="15.0">
      <c t="s" s="10" r="A68">
        <v>2730</v>
      </c>
      <c s="11" r="B68">
        <v>41815.0</v>
      </c>
      <c t="s" s="10" r="C68">
        <v>2731</v>
      </c>
      <c s="12" r="D68">
        <v>15.0</v>
      </c>
      <c s="12" r="E68">
        <v>6.0</v>
      </c>
      <c s="15" r="F68"/>
      <c s="15" r="G68"/>
      <c s="15" r="H68"/>
      <c t="s" s="1" r="J68">
        <v>2732</v>
      </c>
      <c s="3" r="K68">
        <v>41816.0</v>
      </c>
      <c t="s" s="1" r="L68">
        <v>2733</v>
      </c>
      <c s="1" r="M68">
        <v>26.0</v>
      </c>
      <c s="1" r="N68">
        <v>5.0</v>
      </c>
    </row>
    <row customHeight="1" r="69" ht="15.0">
      <c t="s" s="10" r="A69">
        <v>2734</v>
      </c>
      <c s="11" r="B69">
        <v>41815.0</v>
      </c>
      <c t="s" s="10" r="C69">
        <v>2735</v>
      </c>
      <c s="12" r="D69">
        <v>16.0</v>
      </c>
      <c s="12" r="E69">
        <v>7.0</v>
      </c>
      <c s="15" r="F69"/>
      <c s="15" r="G69"/>
      <c s="15" r="H69"/>
      <c s="1" r="I69"/>
      <c t="s" s="1" r="J69">
        <v>2736</v>
      </c>
      <c s="3" r="K69">
        <v>41816.0</v>
      </c>
      <c t="s" s="1" r="L69">
        <v>2737</v>
      </c>
      <c s="1" r="M69">
        <v>25.0</v>
      </c>
      <c s="1" r="N69">
        <v>6.0</v>
      </c>
    </row>
    <row customHeight="1" r="70" ht="15.0">
      <c s="1" r="A70"/>
      <c s="3" r="B70"/>
      <c s="1" r="C70"/>
      <c s="1" r="D70"/>
      <c s="1" r="E70"/>
      <c t="s" s="1" r="J70">
        <v>2738</v>
      </c>
      <c s="3" r="K70">
        <v>41816.0</v>
      </c>
      <c t="s" s="1" r="L70">
        <v>2739</v>
      </c>
      <c s="1" r="M70">
        <v>28.0</v>
      </c>
      <c s="1" r="N70">
        <v>7.0</v>
      </c>
    </row>
    <row customHeight="1" r="71" ht="15.0">
      <c s="1" r="A71"/>
      <c s="3" r="B71"/>
      <c s="1" r="C71"/>
      <c s="1" r="D71"/>
      <c s="1" r="E71"/>
      <c t="s" s="1" r="J71">
        <v>2740</v>
      </c>
      <c s="3" r="K71">
        <v>41816.0</v>
      </c>
      <c t="s" s="1" r="L71">
        <v>2741</v>
      </c>
      <c s="1" r="M71">
        <v>10.0</v>
      </c>
      <c s="1" r="N71">
        <v>8.0</v>
      </c>
    </row>
    <row customHeight="1" r="72" ht="15.0">
      <c s="1" r="A72"/>
      <c s="3" r="B72"/>
      <c s="1" r="C72"/>
      <c s="1" r="D72"/>
      <c s="1" r="E72"/>
      <c t="s" s="1" r="J72">
        <v>2742</v>
      </c>
      <c s="3" r="K72">
        <v>41816.0</v>
      </c>
      <c t="s" s="1" r="L72">
        <v>2743</v>
      </c>
      <c s="1" r="M72">
        <v>24.0</v>
      </c>
      <c s="1" r="N72">
        <v>9.0</v>
      </c>
    </row>
    <row customHeight="1" r="73" ht="15.0">
      <c s="1" r="A73"/>
      <c s="3" r="B73"/>
      <c s="1" r="C73"/>
      <c s="1" r="D73"/>
      <c s="1" r="E73"/>
      <c t="s" s="1" r="J73">
        <v>2744</v>
      </c>
      <c s="3" r="K73">
        <v>41816.0</v>
      </c>
      <c t="s" s="1" r="L73">
        <v>2745</v>
      </c>
      <c s="1" r="M73">
        <v>25.0</v>
      </c>
      <c s="1" r="N73">
        <v>10.0</v>
      </c>
    </row>
    <row customHeight="1" r="74" ht="15.0">
      <c s="1" r="A74"/>
      <c s="3" r="B74"/>
      <c s="1" r="C74"/>
      <c s="1" r="D74"/>
      <c s="1" r="E74"/>
      <c t="s" s="1" r="J74">
        <v>2746</v>
      </c>
      <c s="3" r="K74">
        <v>41816.0</v>
      </c>
      <c t="s" s="1" r="L74">
        <v>2747</v>
      </c>
      <c s="1" r="M74">
        <v>17.0</v>
      </c>
      <c s="1" r="N74">
        <v>11.0</v>
      </c>
    </row>
    <row customHeight="1" r="75" ht="15.0">
      <c s="1" r="A75"/>
      <c s="3" r="B75"/>
      <c s="1" r="C75"/>
      <c s="1" r="D75"/>
      <c s="1" r="E75"/>
      <c t="s" s="1" r="J75">
        <v>2748</v>
      </c>
      <c s="3" r="K75">
        <v>41816.0</v>
      </c>
      <c t="s" s="1" r="L75">
        <v>2749</v>
      </c>
      <c s="1" r="M75">
        <v>24.0</v>
      </c>
      <c s="1" r="N75">
        <v>1.0</v>
      </c>
      <c s="1" r="O75">
        <v>86.0</v>
      </c>
      <c t="str" s="1" r="P75">
        <f>AVERAGE(M75:M160)</f>
        <v>22.41860465</v>
      </c>
      <c t="str" s="1" r="Q75">
        <f>STDEV(M75:M160)</f>
        <v>4.279816149</v>
      </c>
    </row>
    <row customHeight="1" r="76" ht="15.0">
      <c s="1" r="A76"/>
      <c s="3" r="B76"/>
      <c s="1" r="C76"/>
      <c s="1" r="D76"/>
      <c s="1" r="E76"/>
      <c t="s" s="1" r="J76">
        <v>2750</v>
      </c>
      <c s="3" r="K76">
        <v>41816.0</v>
      </c>
      <c t="s" s="1" r="L76">
        <v>2751</v>
      </c>
      <c s="1" r="M76">
        <v>23.0</v>
      </c>
      <c s="1" r="N76">
        <v>2.0</v>
      </c>
    </row>
    <row customHeight="1" r="77" ht="15.0">
      <c s="1" r="A77"/>
      <c s="3" r="B77"/>
      <c s="1" r="C77"/>
      <c s="1" r="D77"/>
      <c s="1" r="E77"/>
      <c t="s" s="1" r="J77">
        <v>2752</v>
      </c>
      <c s="3" r="K77">
        <v>41816.0</v>
      </c>
      <c t="s" s="1" r="L77">
        <v>2753</v>
      </c>
      <c s="1" r="M77">
        <v>16.0</v>
      </c>
      <c s="1" r="N77">
        <v>3.0</v>
      </c>
    </row>
    <row customHeight="1" r="78" ht="15.0">
      <c s="1" r="A78"/>
      <c s="3" r="B78"/>
      <c s="1" r="C78"/>
      <c s="1" r="D78"/>
      <c s="1" r="E78"/>
      <c t="s" s="1" r="J78">
        <v>2754</v>
      </c>
      <c s="3" r="K78">
        <v>41816.0</v>
      </c>
      <c t="s" s="1" r="L78">
        <v>2755</v>
      </c>
      <c s="1" r="M78">
        <v>22.0</v>
      </c>
      <c s="1" r="N78">
        <v>4.0</v>
      </c>
    </row>
    <row customHeight="1" r="79" ht="15.0">
      <c s="1" r="A79"/>
      <c s="3" r="B79"/>
      <c s="1" r="C79"/>
      <c s="1" r="D79"/>
      <c s="1" r="E79"/>
      <c t="s" s="1" r="J79">
        <v>2756</v>
      </c>
      <c s="3" r="K79">
        <v>41816.0</v>
      </c>
      <c t="s" s="1" r="L79">
        <v>2757</v>
      </c>
      <c s="1" r="M79">
        <v>14.0</v>
      </c>
      <c s="1" r="N79">
        <v>5.0</v>
      </c>
    </row>
    <row customHeight="1" r="80" ht="15.0">
      <c s="1" r="A80"/>
      <c s="3" r="B80"/>
      <c s="1" r="C80"/>
      <c s="1" r="D80"/>
      <c s="1" r="E80"/>
      <c t="s" s="1" r="J80">
        <v>2758</v>
      </c>
      <c s="3" r="K80">
        <v>41816.0</v>
      </c>
      <c t="s" s="1" r="L80">
        <v>2759</v>
      </c>
      <c s="1" r="M80">
        <v>30.0</v>
      </c>
      <c s="1" r="N80">
        <v>6.0</v>
      </c>
    </row>
    <row customHeight="1" r="81" ht="15.0">
      <c s="1" r="A81"/>
      <c s="3" r="B81"/>
      <c s="1" r="C81"/>
      <c s="1" r="D81"/>
      <c s="1" r="E81"/>
      <c t="s" s="1" r="J81">
        <v>2760</v>
      </c>
      <c s="3" r="K81">
        <v>41816.0</v>
      </c>
      <c t="s" s="1" r="L81">
        <v>2761</v>
      </c>
      <c s="1" r="M81">
        <v>23.0</v>
      </c>
      <c s="1" r="N81">
        <v>7.0</v>
      </c>
    </row>
    <row customHeight="1" r="82" ht="15.0">
      <c s="1" r="A82"/>
      <c s="3" r="B82"/>
      <c s="1" r="C82"/>
      <c s="1" r="D82"/>
      <c s="1" r="E82"/>
      <c t="s" s="1" r="J82">
        <v>2762</v>
      </c>
      <c s="3" r="K82">
        <v>41816.0</v>
      </c>
      <c t="s" s="1" r="L82">
        <v>2763</v>
      </c>
      <c s="1" r="M82">
        <v>26.0</v>
      </c>
      <c s="1" r="N82">
        <v>8.0</v>
      </c>
    </row>
    <row customHeight="1" r="83" ht="15.0">
      <c s="1" r="A83"/>
      <c s="3" r="B83"/>
      <c s="1" r="C83"/>
      <c s="1" r="D83"/>
      <c s="1" r="E83"/>
      <c t="s" s="1" r="J83">
        <v>2764</v>
      </c>
      <c s="3" r="K83">
        <v>41816.0</v>
      </c>
      <c t="s" s="1" r="L83">
        <v>2765</v>
      </c>
      <c s="1" r="M83">
        <v>23.0</v>
      </c>
      <c s="1" r="N83">
        <v>9.0</v>
      </c>
    </row>
    <row customHeight="1" r="84" ht="15.0">
      <c s="1" r="A84"/>
      <c s="3" r="B84"/>
      <c s="1" r="C84"/>
      <c s="1" r="D84"/>
      <c s="1" r="E84"/>
      <c t="s" s="1" r="J84">
        <v>2766</v>
      </c>
      <c s="3" r="K84">
        <v>41816.0</v>
      </c>
      <c t="s" s="1" r="L84">
        <v>2767</v>
      </c>
      <c s="1" r="M84">
        <v>25.0</v>
      </c>
      <c s="1" r="N84">
        <v>10.0</v>
      </c>
    </row>
    <row customHeight="1" r="85" ht="15.0">
      <c s="1" r="A85"/>
      <c s="3" r="B85"/>
      <c s="1" r="C85"/>
      <c s="1" r="D85"/>
      <c s="1" r="E85"/>
      <c t="s" s="1" r="J85">
        <v>2768</v>
      </c>
      <c s="3" r="K85">
        <v>41816.0</v>
      </c>
      <c t="s" s="1" r="L85">
        <v>2769</v>
      </c>
      <c s="1" r="M85">
        <v>25.0</v>
      </c>
      <c s="1" r="N85">
        <v>11.0</v>
      </c>
    </row>
    <row customHeight="1" r="86" ht="15.0">
      <c s="1" r="A86"/>
      <c s="3" r="B86"/>
      <c s="1" r="C86"/>
      <c s="1" r="D86"/>
      <c s="1" r="E86"/>
      <c t="s" s="1" r="J86">
        <v>2770</v>
      </c>
      <c s="3" r="K86">
        <v>41816.0</v>
      </c>
      <c t="s" s="1" r="L86">
        <v>2771</v>
      </c>
      <c s="1" r="M86">
        <v>22.0</v>
      </c>
      <c s="1" r="N86">
        <v>12.0</v>
      </c>
    </row>
    <row customHeight="1" r="87" ht="15.0">
      <c s="1" r="A87"/>
      <c s="3" r="B87"/>
      <c s="1" r="C87"/>
      <c s="1" r="D87"/>
      <c s="1" r="E87"/>
      <c t="s" s="1" r="J87">
        <v>2772</v>
      </c>
      <c s="3" r="K87">
        <v>41816.0</v>
      </c>
      <c t="s" s="1" r="L87">
        <v>2773</v>
      </c>
      <c s="1" r="M87">
        <v>20.0</v>
      </c>
      <c s="1" r="N87">
        <v>13.0</v>
      </c>
    </row>
    <row customHeight="1" r="88" ht="15.0">
      <c s="1" r="A88"/>
      <c s="3" r="B88"/>
      <c s="1" r="C88"/>
      <c s="1" r="D88"/>
      <c s="1" r="E88"/>
      <c t="s" s="1" r="J88">
        <v>2774</v>
      </c>
      <c s="3" r="K88">
        <v>41816.0</v>
      </c>
      <c t="s" s="1" r="L88">
        <v>2775</v>
      </c>
      <c s="1" r="M88">
        <v>24.0</v>
      </c>
      <c s="1" r="N88">
        <v>14.0</v>
      </c>
    </row>
    <row customHeight="1" r="89" ht="15.0">
      <c s="1" r="A89"/>
      <c s="3" r="B89"/>
      <c s="1" r="C89"/>
      <c s="1" r="D89"/>
      <c s="1" r="E89"/>
      <c t="s" s="1" r="J89">
        <v>2776</v>
      </c>
      <c s="3" r="K89">
        <v>41816.0</v>
      </c>
      <c t="s" s="1" r="L89">
        <v>2777</v>
      </c>
      <c s="1" r="M89">
        <v>15.0</v>
      </c>
      <c s="1" r="N89">
        <v>15.0</v>
      </c>
    </row>
    <row customHeight="1" r="90" ht="15.0">
      <c s="1" r="A90"/>
      <c s="3" r="B90"/>
      <c s="1" r="C90"/>
      <c s="1" r="D90"/>
      <c s="1" r="E90"/>
      <c t="s" s="1" r="J90">
        <v>2778</v>
      </c>
      <c s="3" r="K90">
        <v>41816.0</v>
      </c>
      <c t="s" s="1" r="L90">
        <v>2779</v>
      </c>
      <c s="1" r="M90">
        <v>16.0</v>
      </c>
      <c s="1" r="N90">
        <v>16.0</v>
      </c>
    </row>
    <row customHeight="1" r="91" ht="15.0">
      <c s="1" r="A91"/>
      <c s="3" r="B91"/>
      <c s="1" r="C91"/>
      <c s="1" r="D91"/>
      <c s="1" r="E91"/>
      <c s="1" r="F91"/>
      <c s="1" r="G91"/>
      <c s="1" r="H91"/>
      <c s="1" r="I91"/>
      <c t="s" s="1" r="J91">
        <v>2780</v>
      </c>
      <c s="3" r="K91">
        <v>41816.0</v>
      </c>
      <c t="s" s="1" r="L91">
        <v>2781</v>
      </c>
      <c s="1" r="M91">
        <v>20.0</v>
      </c>
      <c s="1" r="N91">
        <v>17.0</v>
      </c>
    </row>
    <row customHeight="1" r="92" ht="15.0">
      <c s="1" r="A92"/>
      <c s="3" r="B92"/>
      <c s="1" r="C92"/>
      <c s="1" r="D92"/>
      <c s="1" r="E92"/>
      <c t="s" s="1" r="J92">
        <v>2782</v>
      </c>
      <c s="3" r="K92">
        <v>41816.0</v>
      </c>
      <c t="s" s="1" r="L92">
        <v>2783</v>
      </c>
      <c s="1" r="M92">
        <v>15.0</v>
      </c>
      <c s="1" r="N92">
        <v>18.0</v>
      </c>
    </row>
    <row customHeight="1" r="93" ht="15.0">
      <c s="1" r="A93"/>
      <c s="3" r="B93"/>
      <c s="1" r="C93"/>
      <c s="1" r="D93"/>
      <c s="1" r="E93"/>
      <c t="s" s="1" r="J93">
        <v>2784</v>
      </c>
      <c s="3" r="K93">
        <v>41816.0</v>
      </c>
      <c t="s" s="1" r="L93">
        <v>2785</v>
      </c>
      <c s="1" r="M93">
        <v>26.0</v>
      </c>
      <c s="1" r="N93">
        <v>19.0</v>
      </c>
    </row>
    <row customHeight="1" r="94" ht="15.0">
      <c s="1" r="A94"/>
      <c s="3" r="B94"/>
      <c s="1" r="C94"/>
      <c s="1" r="D94"/>
      <c s="1" r="E94"/>
      <c t="s" s="1" r="J94">
        <v>2786</v>
      </c>
      <c s="3" r="K94">
        <v>41816.0</v>
      </c>
      <c t="s" s="1" r="L94">
        <v>2787</v>
      </c>
      <c s="1" r="M94">
        <v>22.0</v>
      </c>
      <c s="1" r="N94">
        <v>20.0</v>
      </c>
    </row>
    <row customHeight="1" r="95" ht="15.0">
      <c s="1" r="A95"/>
      <c s="3" r="B95"/>
      <c s="1" r="C95"/>
      <c s="1" r="D95"/>
      <c s="1" r="E95"/>
      <c t="s" s="1" r="J95">
        <v>2788</v>
      </c>
      <c s="3" r="K95">
        <v>41816.0</v>
      </c>
      <c t="s" s="1" r="L95">
        <v>2789</v>
      </c>
      <c s="1" r="M95">
        <v>26.0</v>
      </c>
      <c s="1" r="N95">
        <v>21.0</v>
      </c>
    </row>
    <row customHeight="1" r="96" ht="15.0">
      <c s="1" r="A96"/>
      <c s="3" r="B96"/>
      <c s="1" r="C96"/>
      <c s="1" r="D96"/>
      <c s="1" r="E96"/>
      <c t="s" s="1" r="J96">
        <v>2790</v>
      </c>
      <c s="3" r="K96">
        <v>41816.0</v>
      </c>
      <c t="s" s="1" r="L96">
        <v>2791</v>
      </c>
      <c s="1" r="M96">
        <v>28.0</v>
      </c>
      <c s="1" r="N96">
        <v>22.0</v>
      </c>
    </row>
    <row customHeight="1" r="97" ht="15.0">
      <c s="1" r="A97"/>
      <c s="3" r="B97"/>
      <c s="1" r="C97"/>
      <c s="1" r="D97"/>
      <c s="1" r="E97"/>
      <c t="s" s="1" r="J97">
        <v>2792</v>
      </c>
      <c s="3" r="K97">
        <v>41816.0</v>
      </c>
      <c t="s" s="1" r="L97">
        <v>2793</v>
      </c>
      <c s="1" r="M97">
        <v>20.0</v>
      </c>
      <c s="1" r="N97">
        <v>23.0</v>
      </c>
    </row>
    <row customHeight="1" r="98" ht="15.0">
      <c s="1" r="A98"/>
      <c s="3" r="B98"/>
      <c s="1" r="C98"/>
      <c s="1" r="D98"/>
      <c s="1" r="E98"/>
      <c s="1" r="F98"/>
      <c s="1" r="G98"/>
      <c t="s" s="1" r="J98">
        <v>2794</v>
      </c>
      <c s="3" r="K98">
        <v>41816.0</v>
      </c>
      <c t="s" s="1" r="L98">
        <v>2795</v>
      </c>
      <c s="1" r="M98">
        <v>25.0</v>
      </c>
      <c s="1" r="N98">
        <v>24.0</v>
      </c>
    </row>
    <row customHeight="1" r="99" ht="15.0">
      <c s="1" r="A99"/>
      <c s="3" r="B99"/>
      <c s="1" r="C99"/>
      <c s="1" r="D99"/>
      <c s="1" r="E99"/>
      <c t="s" s="1" r="J99">
        <v>2796</v>
      </c>
      <c s="3" r="K99">
        <v>41816.0</v>
      </c>
      <c t="s" s="1" r="L99">
        <v>2797</v>
      </c>
      <c s="1" r="M99">
        <v>26.0</v>
      </c>
      <c s="1" r="N99">
        <v>25.0</v>
      </c>
    </row>
    <row customHeight="1" r="100" ht="15.0">
      <c s="1" r="A100"/>
      <c s="3" r="B100"/>
      <c s="1" r="C100"/>
      <c s="1" r="D100"/>
      <c s="1" r="E100"/>
      <c t="s" s="1" r="J100">
        <v>2798</v>
      </c>
      <c s="3" r="K100">
        <v>41816.0</v>
      </c>
      <c t="s" s="1" r="L100">
        <v>2799</v>
      </c>
      <c s="1" r="M100">
        <v>26.0</v>
      </c>
      <c s="1" r="N100">
        <v>26.0</v>
      </c>
    </row>
    <row customHeight="1" r="101" ht="15.0">
      <c s="1" r="A101"/>
      <c s="3" r="B101"/>
      <c s="1" r="C101"/>
      <c s="1" r="D101"/>
      <c s="1" r="E101"/>
      <c t="s" s="1" r="J101">
        <v>2800</v>
      </c>
      <c s="3" r="K101">
        <v>41816.0</v>
      </c>
      <c t="s" s="1" r="L101">
        <v>2801</v>
      </c>
      <c s="1" r="M101">
        <v>17.0</v>
      </c>
      <c s="1" r="N101">
        <v>27.0</v>
      </c>
    </row>
    <row customHeight="1" r="102" ht="15.0">
      <c s="1" r="A102"/>
      <c s="3" r="B102"/>
      <c s="1" r="C102"/>
      <c s="1" r="D102"/>
      <c s="1" r="E102"/>
      <c t="s" s="1" r="J102">
        <v>2802</v>
      </c>
      <c s="3" r="K102">
        <v>41816.0</v>
      </c>
      <c t="s" s="1" r="L102">
        <v>2803</v>
      </c>
      <c s="1" r="M102">
        <v>21.0</v>
      </c>
      <c s="1" r="N102">
        <v>28.0</v>
      </c>
    </row>
    <row customHeight="1" r="103" ht="15.0">
      <c s="1" r="A103"/>
      <c s="3" r="B103"/>
      <c s="1" r="C103"/>
      <c s="1" r="D103"/>
      <c s="1" r="E103"/>
      <c t="s" s="1" r="J103">
        <v>2804</v>
      </c>
      <c s="3" r="K103">
        <v>41816.0</v>
      </c>
      <c t="s" s="1" r="L103">
        <v>2805</v>
      </c>
      <c s="1" r="M103">
        <v>16.0</v>
      </c>
      <c s="1" r="N103">
        <v>29.0</v>
      </c>
    </row>
    <row customHeight="1" r="104" ht="15.0">
      <c s="1" r="A104"/>
      <c s="3" r="B104"/>
      <c s="1" r="C104"/>
      <c s="1" r="D104"/>
      <c s="1" r="E104"/>
      <c t="s" s="1" r="J104">
        <v>2806</v>
      </c>
      <c s="3" r="K104">
        <v>41816.0</v>
      </c>
      <c t="s" s="1" r="L104">
        <v>2807</v>
      </c>
      <c s="1" r="M104">
        <v>16.0</v>
      </c>
      <c s="1" r="N104">
        <v>30.0</v>
      </c>
    </row>
    <row customHeight="1" r="105" ht="15.0">
      <c s="1" r="A105"/>
      <c s="3" r="B105"/>
      <c s="1" r="C105"/>
      <c s="1" r="D105"/>
      <c s="1" r="E105"/>
      <c t="s" s="1" r="J105">
        <v>2808</v>
      </c>
      <c s="3" r="K105">
        <v>41816.0</v>
      </c>
      <c t="s" s="1" r="L105">
        <v>2809</v>
      </c>
      <c s="1" r="M105">
        <v>22.0</v>
      </c>
      <c s="1" r="N105">
        <v>31.0</v>
      </c>
    </row>
    <row customHeight="1" r="106" ht="15.0">
      <c s="1" r="A106"/>
      <c s="3" r="B106"/>
      <c s="1" r="C106"/>
      <c s="1" r="D106"/>
      <c s="1" r="E106"/>
      <c t="s" s="1" r="J106">
        <v>2810</v>
      </c>
      <c s="3" r="K106">
        <v>41816.0</v>
      </c>
      <c t="s" s="1" r="L106">
        <v>2811</v>
      </c>
      <c s="1" r="M106">
        <v>22.0</v>
      </c>
      <c s="1" r="N106">
        <v>32.0</v>
      </c>
    </row>
    <row customHeight="1" r="107" ht="15.0">
      <c s="1" r="A107"/>
      <c s="3" r="B107"/>
      <c s="1" r="C107"/>
      <c s="1" r="D107"/>
      <c s="1" r="E107"/>
      <c t="s" s="1" r="J107">
        <v>2812</v>
      </c>
      <c s="3" r="K107">
        <v>41816.0</v>
      </c>
      <c t="s" s="1" r="L107">
        <v>2813</v>
      </c>
      <c s="1" r="M107">
        <v>27.0</v>
      </c>
      <c s="1" r="N107">
        <v>33.0</v>
      </c>
    </row>
    <row customHeight="1" r="108" ht="15.0">
      <c s="1" r="A108"/>
      <c s="3" r="B108"/>
      <c s="1" r="C108"/>
      <c s="1" r="D108"/>
      <c s="1" r="E108"/>
      <c t="s" s="1" r="J108">
        <v>2814</v>
      </c>
      <c s="3" r="K108">
        <v>41816.0</v>
      </c>
      <c t="s" s="1" r="L108">
        <v>2815</v>
      </c>
      <c s="1" r="M108">
        <v>24.0</v>
      </c>
      <c s="1" r="N108">
        <v>34.0</v>
      </c>
    </row>
    <row customHeight="1" r="109" ht="15.0">
      <c s="1" r="A109"/>
      <c s="3" r="B109"/>
      <c s="1" r="C109"/>
      <c s="1" r="D109"/>
      <c s="1" r="E109"/>
      <c t="s" s="1" r="J109">
        <v>2816</v>
      </c>
      <c s="3" r="K109">
        <v>41816.0</v>
      </c>
      <c t="s" s="1" r="L109">
        <v>2817</v>
      </c>
      <c s="1" r="M109">
        <v>18.0</v>
      </c>
      <c s="1" r="N109">
        <v>35.0</v>
      </c>
    </row>
    <row customHeight="1" r="110" ht="15.0">
      <c s="1" r="A110"/>
      <c s="3" r="B110"/>
      <c s="1" r="C110"/>
      <c s="1" r="D110"/>
      <c s="1" r="E110"/>
      <c t="s" s="1" r="J110">
        <v>2818</v>
      </c>
      <c s="3" r="K110">
        <v>41816.0</v>
      </c>
      <c t="s" s="1" r="L110">
        <v>2819</v>
      </c>
      <c s="1" r="M110">
        <v>16.0</v>
      </c>
      <c s="1" r="N110">
        <v>36.0</v>
      </c>
    </row>
    <row customHeight="1" r="111" ht="15.0">
      <c s="1" r="A111"/>
      <c s="3" r="B111"/>
      <c s="1" r="C111"/>
      <c s="1" r="D111"/>
      <c s="1" r="E111"/>
      <c t="s" s="1" r="J111">
        <v>2820</v>
      </c>
      <c s="3" r="K111">
        <v>41816.0</v>
      </c>
      <c t="s" s="1" r="L111">
        <v>2821</v>
      </c>
      <c s="1" r="M111">
        <v>20.0</v>
      </c>
      <c s="1" r="N111">
        <v>37.0</v>
      </c>
    </row>
    <row customHeight="1" r="112" ht="15.0">
      <c s="1" r="A112"/>
      <c s="3" r="B112"/>
      <c s="1" r="C112"/>
      <c s="1" r="D112"/>
      <c s="1" r="E112"/>
      <c t="s" s="1" r="J112">
        <v>2822</v>
      </c>
      <c s="3" r="K112">
        <v>41816.0</v>
      </c>
      <c t="s" s="1" r="L112">
        <v>2823</v>
      </c>
      <c s="1" r="M112">
        <v>18.0</v>
      </c>
      <c s="1" r="N112">
        <v>38.0</v>
      </c>
    </row>
    <row customHeight="1" r="113" ht="15.0">
      <c s="1" r="A113"/>
      <c s="3" r="B113"/>
      <c s="1" r="C113"/>
      <c s="1" r="D113"/>
      <c s="1" r="E113"/>
      <c t="s" s="1" r="J113">
        <v>2824</v>
      </c>
      <c s="3" r="K113">
        <v>41816.0</v>
      </c>
      <c t="s" s="1" r="L113">
        <v>2825</v>
      </c>
      <c s="1" r="M113">
        <v>30.0</v>
      </c>
      <c s="1" r="N113">
        <v>39.0</v>
      </c>
    </row>
    <row customHeight="1" r="114" ht="15.0">
      <c s="1" r="A114"/>
      <c s="3" r="B114"/>
      <c s="1" r="C114"/>
      <c s="1" r="D114"/>
      <c s="1" r="E114"/>
      <c t="s" s="1" r="J114">
        <v>2826</v>
      </c>
      <c s="3" r="K114">
        <v>41816.0</v>
      </c>
      <c t="s" s="1" r="L114">
        <v>2827</v>
      </c>
      <c s="1" r="M114">
        <v>26.0</v>
      </c>
      <c s="1" r="N114">
        <v>40.0</v>
      </c>
    </row>
    <row customHeight="1" r="115" ht="15.0">
      <c s="1" r="A115"/>
      <c s="3" r="B115"/>
      <c s="1" r="C115"/>
      <c s="1" r="D115"/>
      <c s="1" r="E115"/>
      <c t="s" s="1" r="J115">
        <v>2828</v>
      </c>
      <c s="3" r="K115">
        <v>41816.0</v>
      </c>
      <c t="s" s="1" r="L115">
        <v>2829</v>
      </c>
      <c s="1" r="M115">
        <v>27.0</v>
      </c>
      <c s="1" r="N115">
        <v>41.0</v>
      </c>
    </row>
    <row customHeight="1" r="116" ht="15.0">
      <c s="1" r="A116"/>
      <c s="3" r="B116"/>
      <c s="1" r="C116"/>
      <c s="1" r="D116"/>
      <c s="1" r="E116"/>
      <c t="s" s="1" r="J116">
        <v>2830</v>
      </c>
      <c s="3" r="K116">
        <v>41816.0</v>
      </c>
      <c t="s" s="1" r="L116">
        <v>2831</v>
      </c>
      <c s="1" r="M116">
        <v>25.0</v>
      </c>
      <c s="1" r="N116">
        <v>42.0</v>
      </c>
    </row>
    <row customHeight="1" r="117" ht="15.0">
      <c s="1" r="A117"/>
      <c s="3" r="B117"/>
      <c s="1" r="C117"/>
      <c s="1" r="D117"/>
      <c s="1" r="E117"/>
      <c s="1" r="F117"/>
      <c s="1" r="G117"/>
      <c t="s" s="1" r="J117">
        <v>2832</v>
      </c>
      <c s="3" r="K117">
        <v>41816.0</v>
      </c>
      <c t="s" s="1" r="L117">
        <v>2833</v>
      </c>
      <c s="1" r="M117">
        <v>22.0</v>
      </c>
      <c s="1" r="N117">
        <v>43.0</v>
      </c>
    </row>
    <row customHeight="1" r="118" ht="15.0">
      <c s="1" r="A118"/>
      <c s="3" r="B118"/>
      <c s="1" r="C118"/>
      <c s="1" r="D118"/>
      <c s="1" r="E118"/>
      <c t="s" s="1" r="J118">
        <v>2834</v>
      </c>
      <c s="3" r="K118">
        <v>41816.0</v>
      </c>
      <c t="s" s="1" r="L118">
        <v>2835</v>
      </c>
      <c s="1" r="M118">
        <v>25.0</v>
      </c>
      <c s="1" r="N118">
        <v>44.0</v>
      </c>
    </row>
    <row customHeight="1" r="119" ht="15.0">
      <c s="1" r="A119"/>
      <c s="3" r="B119"/>
      <c s="1" r="C119"/>
      <c s="1" r="D119"/>
      <c s="1" r="E119"/>
      <c t="s" s="1" r="J119">
        <v>2836</v>
      </c>
      <c s="3" r="K119">
        <v>41816.0</v>
      </c>
      <c t="s" s="1" r="L119">
        <v>2837</v>
      </c>
      <c s="1" r="M119">
        <v>20.0</v>
      </c>
      <c s="1" r="N119">
        <v>45.0</v>
      </c>
    </row>
    <row customHeight="1" r="120" ht="15.0">
      <c s="1" r="A120"/>
      <c s="3" r="B120"/>
      <c s="1" r="C120"/>
      <c s="1" r="D120"/>
      <c s="1" r="E120"/>
      <c t="s" s="1" r="J120">
        <v>2838</v>
      </c>
      <c s="3" r="K120">
        <v>41816.0</v>
      </c>
      <c t="s" s="1" r="L120">
        <v>2839</v>
      </c>
      <c s="1" r="M120">
        <v>24.0</v>
      </c>
      <c s="1" r="N120">
        <v>46.0</v>
      </c>
    </row>
    <row customHeight="1" r="121" ht="15.0">
      <c s="1" r="A121"/>
      <c s="3" r="B121"/>
      <c s="1" r="C121"/>
      <c s="1" r="D121"/>
      <c s="1" r="E121"/>
      <c t="s" s="1" r="J121">
        <v>2840</v>
      </c>
      <c s="3" r="K121">
        <v>41816.0</v>
      </c>
      <c t="s" s="1" r="L121">
        <v>2841</v>
      </c>
      <c s="1" r="M121">
        <v>24.0</v>
      </c>
      <c s="1" r="N121">
        <v>47.0</v>
      </c>
    </row>
    <row customHeight="1" r="122" ht="15.0">
      <c s="1" r="A122"/>
      <c s="3" r="B122"/>
      <c s="1" r="C122"/>
      <c s="1" r="D122"/>
      <c s="1" r="E122"/>
      <c s="1" r="F122"/>
      <c s="1" r="G122"/>
      <c s="1" r="H122"/>
      <c s="1" r="I122"/>
      <c t="s" s="1" r="J122">
        <v>2842</v>
      </c>
      <c s="3" r="K122">
        <v>41816.0</v>
      </c>
      <c t="s" s="1" r="L122">
        <v>2843</v>
      </c>
      <c s="1" r="M122">
        <v>28.0</v>
      </c>
      <c s="1" r="N122">
        <v>48.0</v>
      </c>
    </row>
    <row customHeight="1" r="123" ht="15.0">
      <c s="1" r="A123"/>
      <c s="3" r="B123"/>
      <c s="1" r="C123"/>
      <c s="1" r="D123"/>
      <c s="1" r="E123"/>
      <c t="s" s="1" r="J123">
        <v>2844</v>
      </c>
      <c s="3" r="K123">
        <v>41816.0</v>
      </c>
      <c t="s" s="1" r="L123">
        <v>2845</v>
      </c>
      <c s="1" r="M123">
        <v>19.0</v>
      </c>
      <c s="1" r="N123">
        <v>49.0</v>
      </c>
    </row>
    <row customHeight="1" r="124" ht="15.0">
      <c s="1" r="A124"/>
      <c s="3" r="B124"/>
      <c s="1" r="C124"/>
      <c s="1" r="D124"/>
      <c s="1" r="E124"/>
      <c t="s" s="1" r="J124">
        <v>2846</v>
      </c>
      <c s="3" r="K124">
        <v>41816.0</v>
      </c>
      <c t="s" s="1" r="L124">
        <v>2847</v>
      </c>
      <c s="1" r="M124">
        <v>28.0</v>
      </c>
      <c s="1" r="N124">
        <v>50.0</v>
      </c>
    </row>
    <row customHeight="1" r="125" ht="15.0">
      <c s="1" r="A125"/>
      <c s="3" r="B125"/>
      <c s="1" r="C125"/>
      <c s="1" r="D125"/>
      <c s="1" r="E125"/>
      <c t="s" s="1" r="J125">
        <v>2848</v>
      </c>
      <c s="3" r="K125">
        <v>41816.0</v>
      </c>
      <c t="s" s="1" r="L125">
        <v>2849</v>
      </c>
      <c s="1" r="M125">
        <v>21.0</v>
      </c>
      <c s="1" r="N125">
        <v>51.0</v>
      </c>
    </row>
    <row customHeight="1" r="126" ht="15.0">
      <c s="1" r="A126"/>
      <c s="3" r="B126"/>
      <c s="1" r="C126"/>
      <c s="1" r="D126"/>
      <c s="1" r="E126"/>
      <c t="s" s="1" r="J126">
        <v>2850</v>
      </c>
      <c s="3" r="K126">
        <v>41816.0</v>
      </c>
      <c t="s" s="1" r="L126">
        <v>2851</v>
      </c>
      <c s="1" r="M126">
        <v>24.0</v>
      </c>
      <c s="1" r="N126">
        <v>52.0</v>
      </c>
    </row>
    <row customHeight="1" r="127" ht="15.0">
      <c s="1" r="A127"/>
      <c s="3" r="B127"/>
      <c s="1" r="C127"/>
      <c s="1" r="D127"/>
      <c s="1" r="E127"/>
      <c t="s" s="1" r="J127">
        <v>2852</v>
      </c>
      <c s="3" r="K127">
        <v>41816.0</v>
      </c>
      <c t="s" s="1" r="L127">
        <v>2853</v>
      </c>
      <c s="1" r="M127">
        <v>32.0</v>
      </c>
      <c s="1" r="N127">
        <v>53.0</v>
      </c>
    </row>
    <row customHeight="1" r="128" ht="15.0">
      <c s="1" r="A128"/>
      <c s="3" r="B128"/>
      <c s="1" r="C128"/>
      <c s="1" r="D128"/>
      <c s="1" r="E128"/>
      <c t="s" s="1" r="J128">
        <v>2854</v>
      </c>
      <c s="3" r="K128">
        <v>41816.0</v>
      </c>
      <c t="s" s="1" r="L128">
        <v>2855</v>
      </c>
      <c s="1" r="M128">
        <v>15.0</v>
      </c>
      <c s="1" r="N128">
        <v>54.0</v>
      </c>
    </row>
    <row customHeight="1" r="129" ht="15.0">
      <c s="1" r="A129"/>
      <c s="3" r="B129"/>
      <c s="1" r="C129"/>
      <c s="1" r="D129"/>
      <c s="1" r="E129"/>
      <c t="s" s="1" r="J129">
        <v>2856</v>
      </c>
      <c s="3" r="K129">
        <v>41816.0</v>
      </c>
      <c t="s" s="1" r="L129">
        <v>2857</v>
      </c>
      <c s="1" r="M129">
        <v>22.0</v>
      </c>
      <c s="1" r="N129">
        <v>55.0</v>
      </c>
    </row>
    <row customHeight="1" r="130" ht="15.0">
      <c s="1" r="A130"/>
      <c s="3" r="B130"/>
      <c s="1" r="C130"/>
      <c s="1" r="D130"/>
      <c s="1" r="E130"/>
      <c t="s" s="1" r="J130">
        <v>2858</v>
      </c>
      <c s="3" r="K130">
        <v>41816.0</v>
      </c>
      <c t="s" s="1" r="L130">
        <v>2859</v>
      </c>
      <c s="1" r="M130">
        <v>32.0</v>
      </c>
      <c s="1" r="N130">
        <v>56.0</v>
      </c>
    </row>
    <row customHeight="1" r="131" ht="15.0">
      <c s="1" r="A131"/>
      <c s="3" r="B131"/>
      <c s="1" r="C131"/>
      <c s="1" r="D131"/>
      <c s="1" r="E131"/>
      <c t="s" s="1" r="J131">
        <v>2860</v>
      </c>
      <c s="3" r="K131">
        <v>41816.0</v>
      </c>
      <c t="s" s="1" r="L131">
        <v>2861</v>
      </c>
      <c s="1" r="M131">
        <v>20.0</v>
      </c>
      <c s="1" r="N131">
        <v>57.0</v>
      </c>
    </row>
    <row customHeight="1" r="132" ht="15.0">
      <c s="1" r="A132"/>
      <c s="3" r="B132"/>
      <c s="1" r="C132"/>
      <c s="1" r="D132"/>
      <c s="1" r="E132"/>
      <c t="s" s="1" r="J132">
        <v>2862</v>
      </c>
      <c s="3" r="K132">
        <v>41816.0</v>
      </c>
      <c t="s" s="1" r="L132">
        <v>2863</v>
      </c>
      <c s="1" r="M132">
        <v>22.0</v>
      </c>
      <c s="1" r="N132">
        <v>58.0</v>
      </c>
    </row>
    <row customHeight="1" r="133" ht="15.0">
      <c s="1" r="A133"/>
      <c s="3" r="B133"/>
      <c s="1" r="C133"/>
      <c s="1" r="D133"/>
      <c s="1" r="E133"/>
      <c s="1" r="F133"/>
      <c s="2" r="G133"/>
      <c s="1" r="H133"/>
      <c s="1" r="I133"/>
      <c t="s" s="1" r="J133">
        <v>2864</v>
      </c>
      <c s="3" r="K133">
        <v>41816.0</v>
      </c>
      <c t="s" s="1" r="L133">
        <v>2865</v>
      </c>
      <c s="1" r="M133">
        <v>25.0</v>
      </c>
      <c s="1" r="N133">
        <v>59.0</v>
      </c>
    </row>
    <row customHeight="1" r="134" ht="15.0">
      <c s="1" r="A134"/>
      <c s="3" r="B134"/>
      <c s="1" r="C134"/>
      <c s="1" r="D134"/>
      <c s="1" r="E134"/>
      <c t="s" s="1" r="J134">
        <v>2866</v>
      </c>
      <c s="3" r="K134">
        <v>41816.0</v>
      </c>
      <c t="s" s="1" r="L134">
        <v>2867</v>
      </c>
      <c s="1" r="M134">
        <v>22.0</v>
      </c>
      <c s="1" r="N134">
        <v>60.0</v>
      </c>
    </row>
    <row customHeight="1" r="135" ht="15.0">
      <c s="1" r="A135"/>
      <c s="3" r="B135"/>
      <c s="1" r="C135"/>
      <c s="1" r="D135"/>
      <c s="1" r="E135"/>
      <c t="s" s="1" r="J135">
        <v>2868</v>
      </c>
      <c s="3" r="K135">
        <v>41816.0</v>
      </c>
      <c t="s" s="1" r="L135">
        <v>2869</v>
      </c>
      <c s="1" r="M135">
        <v>18.0</v>
      </c>
      <c s="1" r="N135">
        <v>61.0</v>
      </c>
    </row>
    <row customHeight="1" r="136" ht="15.0">
      <c s="1" r="A136"/>
      <c s="3" r="B136"/>
      <c s="1" r="C136"/>
      <c s="1" r="D136"/>
      <c s="1" r="E136"/>
      <c t="s" s="1" r="J136">
        <v>2870</v>
      </c>
      <c s="3" r="K136">
        <v>41816.0</v>
      </c>
      <c t="s" s="1" r="L136">
        <v>2871</v>
      </c>
      <c s="1" r="M136">
        <v>20.0</v>
      </c>
      <c s="1" r="N136">
        <v>62.0</v>
      </c>
    </row>
    <row customHeight="1" r="137" ht="15.0">
      <c s="1" r="A137"/>
      <c s="3" r="B137"/>
      <c s="1" r="C137"/>
      <c s="1" r="D137"/>
      <c s="1" r="E137"/>
      <c t="s" s="1" r="J137">
        <v>2872</v>
      </c>
      <c s="3" r="K137">
        <v>41816.0</v>
      </c>
      <c t="s" s="1" r="L137">
        <v>2873</v>
      </c>
      <c s="1" r="M137">
        <v>17.0</v>
      </c>
      <c s="1" r="N137">
        <v>63.0</v>
      </c>
    </row>
    <row customHeight="1" r="138" ht="15.0">
      <c s="1" r="A138"/>
      <c s="3" r="B138"/>
      <c s="1" r="C138"/>
      <c s="1" r="D138"/>
      <c s="1" r="E138"/>
      <c t="s" s="1" r="J138">
        <v>2874</v>
      </c>
      <c s="3" r="K138">
        <v>41816.0</v>
      </c>
      <c t="s" s="1" r="L138">
        <v>2875</v>
      </c>
      <c s="1" r="M138">
        <v>22.0</v>
      </c>
      <c s="1" r="N138">
        <v>64.0</v>
      </c>
    </row>
    <row customHeight="1" r="139" ht="15.0">
      <c s="1" r="A139"/>
      <c s="3" r="B139"/>
      <c s="1" r="C139"/>
      <c s="1" r="D139"/>
      <c s="1" r="E139"/>
      <c t="s" s="1" r="J139">
        <v>2876</v>
      </c>
      <c s="3" r="K139">
        <v>41816.0</v>
      </c>
      <c t="s" s="1" r="L139">
        <v>2877</v>
      </c>
      <c s="1" r="M139">
        <v>25.0</v>
      </c>
      <c s="1" r="N139">
        <v>65.0</v>
      </c>
    </row>
    <row customHeight="1" r="140" ht="15.0">
      <c s="1" r="A140"/>
      <c s="3" r="B140"/>
      <c s="1" r="C140"/>
      <c s="1" r="D140"/>
      <c s="1" r="E140"/>
      <c t="s" s="1" r="J140">
        <v>2878</v>
      </c>
      <c s="3" r="K140">
        <v>41816.0</v>
      </c>
      <c t="s" s="1" r="L140">
        <v>2879</v>
      </c>
      <c s="1" r="M140">
        <v>21.0</v>
      </c>
      <c s="1" r="N140">
        <v>66.0</v>
      </c>
    </row>
    <row customHeight="1" r="141" ht="15.0">
      <c s="1" r="A141"/>
      <c s="3" r="B141"/>
      <c s="1" r="C141"/>
      <c s="1" r="D141"/>
      <c s="1" r="E141"/>
      <c t="s" s="1" r="J141">
        <v>2880</v>
      </c>
      <c s="3" r="K141">
        <v>41816.0</v>
      </c>
      <c t="s" s="1" r="L141">
        <v>2881</v>
      </c>
      <c s="1" r="M141">
        <v>26.0</v>
      </c>
      <c s="1" r="N141">
        <v>67.0</v>
      </c>
    </row>
    <row customHeight="1" r="142" ht="15.0">
      <c s="1" r="A142"/>
      <c s="3" r="B142"/>
      <c s="1" r="C142"/>
      <c s="1" r="D142"/>
      <c s="1" r="E142"/>
      <c t="s" s="1" r="J142">
        <v>2882</v>
      </c>
      <c s="3" r="K142">
        <v>41816.0</v>
      </c>
      <c t="s" s="1" r="L142">
        <v>2883</v>
      </c>
      <c s="1" r="M142">
        <v>17.0</v>
      </c>
      <c s="1" r="N142">
        <v>68.0</v>
      </c>
    </row>
    <row customHeight="1" r="143" ht="15.0">
      <c s="1" r="A143"/>
      <c s="3" r="B143"/>
      <c s="1" r="C143"/>
      <c s="1" r="D143"/>
      <c s="1" r="E143"/>
      <c t="s" s="1" r="J143">
        <v>2884</v>
      </c>
      <c s="3" r="K143">
        <v>41816.0</v>
      </c>
      <c t="s" s="1" r="L143">
        <v>2885</v>
      </c>
      <c s="1" r="M143">
        <v>30.0</v>
      </c>
      <c s="1" r="N143">
        <v>69.0</v>
      </c>
    </row>
    <row customHeight="1" r="144" ht="15.0">
      <c s="1" r="A144"/>
      <c s="3" r="B144"/>
      <c s="1" r="C144"/>
      <c s="1" r="D144"/>
      <c s="1" r="E144"/>
      <c s="1" r="F144"/>
      <c s="1" r="G144"/>
      <c s="1" r="H144"/>
      <c s="1" r="I144"/>
      <c t="s" s="1" r="J144">
        <v>2886</v>
      </c>
      <c s="3" r="K144">
        <v>41816.0</v>
      </c>
      <c t="s" s="1" r="L144">
        <v>2887</v>
      </c>
      <c s="1" r="M144">
        <v>27.0</v>
      </c>
      <c s="1" r="N144">
        <v>70.0</v>
      </c>
    </row>
    <row customHeight="1" r="145" ht="15.0">
      <c s="1" r="A145"/>
      <c s="3" r="B145"/>
      <c s="1" r="C145"/>
      <c s="1" r="D145"/>
      <c s="1" r="E145"/>
      <c t="s" s="1" r="J145">
        <v>2888</v>
      </c>
      <c s="3" r="K145">
        <v>41816.0</v>
      </c>
      <c t="s" s="1" r="L145">
        <v>2889</v>
      </c>
      <c s="1" r="M145">
        <v>16.0</v>
      </c>
      <c s="1" r="N145">
        <v>71.0</v>
      </c>
    </row>
    <row customHeight="1" r="146" ht="15.0">
      <c s="1" r="A146"/>
      <c s="3" r="B146"/>
      <c s="1" r="C146"/>
      <c s="1" r="D146"/>
      <c s="1" r="E146"/>
      <c t="s" s="1" r="J146">
        <v>2890</v>
      </c>
      <c s="3" r="K146">
        <v>41816.0</v>
      </c>
      <c t="s" s="1" r="L146">
        <v>2891</v>
      </c>
      <c s="1" r="M146">
        <v>26.0</v>
      </c>
      <c s="1" r="N146">
        <v>72.0</v>
      </c>
    </row>
    <row customHeight="1" r="147" ht="15.0">
      <c s="1" r="A147"/>
      <c s="3" r="B147"/>
      <c s="1" r="C147"/>
      <c s="1" r="D147"/>
      <c s="1" r="E147"/>
      <c t="s" s="1" r="J147">
        <v>2892</v>
      </c>
      <c s="3" r="K147">
        <v>41816.0</v>
      </c>
      <c t="s" s="1" r="L147">
        <v>2893</v>
      </c>
      <c s="1" r="M147">
        <v>27.0</v>
      </c>
      <c s="1" r="N147">
        <v>73.0</v>
      </c>
    </row>
    <row customHeight="1" r="148" ht="15.0">
      <c s="1" r="A148"/>
      <c s="3" r="B148"/>
      <c s="1" r="C148"/>
      <c s="1" r="D148"/>
      <c s="1" r="E148"/>
      <c t="s" s="1" r="J148">
        <v>2894</v>
      </c>
      <c s="3" r="K148">
        <v>41816.0</v>
      </c>
      <c t="s" s="1" r="L148">
        <v>2895</v>
      </c>
      <c s="1" r="M148">
        <v>24.0</v>
      </c>
      <c s="1" r="N148">
        <v>74.0</v>
      </c>
    </row>
    <row customHeight="1" r="149" ht="15.0">
      <c s="1" r="A149"/>
      <c s="3" r="B149"/>
      <c s="1" r="C149"/>
      <c s="1" r="D149"/>
      <c s="1" r="E149"/>
      <c t="s" s="1" r="J149">
        <v>2896</v>
      </c>
      <c s="3" r="K149">
        <v>41816.0</v>
      </c>
      <c t="s" s="1" r="L149">
        <v>2897</v>
      </c>
      <c s="1" r="M149">
        <v>20.0</v>
      </c>
      <c s="1" r="N149">
        <v>75.0</v>
      </c>
    </row>
    <row customHeight="1" r="150" ht="15.0">
      <c s="1" r="A150"/>
      <c s="3" r="B150"/>
      <c s="1" r="C150"/>
      <c s="1" r="D150"/>
      <c s="1" r="E150"/>
      <c t="s" s="1" r="J150">
        <v>2898</v>
      </c>
      <c s="3" r="K150">
        <v>41816.0</v>
      </c>
      <c t="s" s="1" r="L150">
        <v>2899</v>
      </c>
      <c s="1" r="M150">
        <v>27.0</v>
      </c>
      <c s="1" r="N150">
        <v>76.0</v>
      </c>
    </row>
    <row customHeight="1" r="151" ht="15.0">
      <c s="1" r="A151"/>
      <c s="3" r="B151"/>
      <c s="1" r="C151"/>
      <c s="1" r="D151"/>
      <c s="1" r="E151"/>
      <c t="s" s="1" r="J151">
        <v>2900</v>
      </c>
      <c s="3" r="K151">
        <v>41816.0</v>
      </c>
      <c t="s" s="1" r="L151">
        <v>2901</v>
      </c>
      <c s="1" r="M151">
        <v>24.0</v>
      </c>
      <c s="1" r="N151">
        <v>77.0</v>
      </c>
    </row>
    <row customHeight="1" r="152" ht="15.0">
      <c s="1" r="A152"/>
      <c s="3" r="B152"/>
      <c s="1" r="C152"/>
      <c s="1" r="D152"/>
      <c s="1" r="E152"/>
      <c t="s" s="1" r="J152">
        <v>2902</v>
      </c>
      <c s="3" r="K152">
        <v>41816.0</v>
      </c>
      <c t="s" s="1" r="L152">
        <v>2903</v>
      </c>
      <c s="1" r="M152">
        <v>21.0</v>
      </c>
      <c s="1" r="N152">
        <v>78.0</v>
      </c>
    </row>
    <row customHeight="1" r="153" ht="15.0">
      <c s="1" r="A153"/>
      <c s="3" r="B153"/>
      <c s="1" r="C153"/>
      <c s="1" r="D153"/>
      <c s="1" r="E153"/>
      <c t="s" s="1" r="J153">
        <v>2904</v>
      </c>
      <c s="3" r="K153">
        <v>41816.0</v>
      </c>
      <c t="s" s="1" r="L153">
        <v>2905</v>
      </c>
      <c s="1" r="M153">
        <v>25.0</v>
      </c>
      <c s="1" r="N153">
        <v>79.0</v>
      </c>
    </row>
    <row customHeight="1" r="154" ht="15.0">
      <c s="1" r="A154"/>
      <c s="3" r="B154"/>
      <c s="1" r="C154"/>
      <c s="1" r="D154"/>
      <c s="1" r="E154"/>
      <c t="s" s="1" r="J154">
        <v>2906</v>
      </c>
      <c s="3" r="K154">
        <v>41816.0</v>
      </c>
      <c t="s" s="1" r="L154">
        <v>2907</v>
      </c>
      <c s="1" r="M154">
        <v>22.0</v>
      </c>
      <c s="1" r="N154">
        <v>80.0</v>
      </c>
    </row>
    <row customHeight="1" r="155" ht="15.0">
      <c s="1" r="A155"/>
      <c s="3" r="B155"/>
      <c s="1" r="C155"/>
      <c s="1" r="D155"/>
      <c s="1" r="E155"/>
      <c t="s" s="1" r="J155">
        <v>2908</v>
      </c>
      <c s="3" r="K155">
        <v>41816.0</v>
      </c>
      <c t="s" s="1" r="L155">
        <v>2909</v>
      </c>
      <c s="1" r="M155">
        <v>23.0</v>
      </c>
      <c s="1" r="N155">
        <v>81.0</v>
      </c>
    </row>
    <row customHeight="1" r="156" ht="15.0">
      <c s="1" r="A156"/>
      <c s="3" r="B156"/>
      <c s="1" r="C156"/>
      <c s="1" r="D156"/>
      <c s="1" r="E156"/>
      <c t="s" s="1" r="J156">
        <v>2910</v>
      </c>
      <c s="3" r="K156">
        <v>41816.0</v>
      </c>
      <c t="s" s="1" r="L156">
        <v>2911</v>
      </c>
      <c s="1" r="M156">
        <v>13.0</v>
      </c>
      <c s="1" r="N156">
        <v>82.0</v>
      </c>
    </row>
    <row customHeight="1" r="157" ht="15.0">
      <c s="1" r="A157"/>
      <c s="3" r="B157"/>
      <c s="1" r="C157"/>
      <c s="1" r="D157"/>
      <c s="1" r="E157"/>
      <c t="s" s="1" r="J157">
        <v>2912</v>
      </c>
      <c s="3" r="K157">
        <v>41816.0</v>
      </c>
      <c t="s" s="1" r="L157">
        <v>2913</v>
      </c>
      <c s="1" r="M157">
        <v>23.0</v>
      </c>
      <c s="1" r="N157">
        <v>83.0</v>
      </c>
    </row>
    <row customHeight="1" r="158" ht="15.0">
      <c s="1" r="A158"/>
      <c s="3" r="B158"/>
      <c s="1" r="C158"/>
      <c s="1" r="D158"/>
      <c s="1" r="E158"/>
      <c t="s" s="1" r="J158">
        <v>2914</v>
      </c>
      <c s="3" r="K158">
        <v>41816.0</v>
      </c>
      <c t="s" s="1" r="L158">
        <v>2915</v>
      </c>
      <c s="1" r="M158">
        <v>18.0</v>
      </c>
      <c s="1" r="N158">
        <v>84.0</v>
      </c>
    </row>
    <row customHeight="1" r="159" ht="15.0">
      <c s="1" r="A159"/>
      <c s="3" r="B159"/>
      <c s="1" r="C159"/>
      <c s="1" r="D159"/>
      <c s="1" r="E159"/>
      <c t="s" s="1" r="J159">
        <v>2916</v>
      </c>
      <c s="3" r="K159">
        <v>41816.0</v>
      </c>
      <c t="s" s="1" r="L159">
        <v>2917</v>
      </c>
      <c s="1" r="M159">
        <v>19.0</v>
      </c>
      <c s="1" r="N159">
        <v>85.0</v>
      </c>
    </row>
    <row customHeight="1" r="160" ht="15.0">
      <c s="1" r="A160"/>
      <c s="3" r="B160"/>
      <c s="1" r="C160"/>
      <c s="1" r="D160"/>
      <c s="1" r="E160"/>
      <c t="s" s="1" r="J160">
        <v>2918</v>
      </c>
      <c s="3" r="K160">
        <v>41816.0</v>
      </c>
      <c t="s" s="1" r="L160">
        <v>2919</v>
      </c>
      <c s="1" r="M160">
        <v>25.0</v>
      </c>
      <c s="1" r="N160">
        <v>86.0</v>
      </c>
    </row>
    <row customHeight="1" r="161" ht="15.0">
      <c s="1" r="A161"/>
      <c s="3" r="B161"/>
      <c s="1" r="C161"/>
      <c s="1" r="D161"/>
      <c s="1" r="E161"/>
    </row>
    <row customHeight="1" r="162" ht="15.0">
      <c s="1" r="A162"/>
      <c s="3" r="B162"/>
      <c s="1" r="C162"/>
      <c s="1" r="D162"/>
      <c s="1" r="E162"/>
    </row>
    <row customHeight="1" r="163" ht="15.0">
      <c s="1" r="A163"/>
      <c s="3" r="B163"/>
      <c s="1" r="C163"/>
      <c s="1" r="D163"/>
      <c s="1" r="E163"/>
    </row>
    <row customHeight="1" r="164" ht="15.0">
      <c s="1" r="A164"/>
      <c s="3" r="B164"/>
      <c s="1" r="C164"/>
      <c s="1" r="D164"/>
      <c s="1" r="E164"/>
    </row>
    <row customHeight="1" r="165" ht="15.0">
      <c s="1" r="A165"/>
      <c s="3" r="B165"/>
      <c s="1" r="C165"/>
      <c s="1" r="D165"/>
      <c s="1" r="E165"/>
    </row>
    <row customHeight="1" r="166" ht="15.0">
      <c s="1" r="A166"/>
      <c s="3" r="B166"/>
      <c s="1" r="C166"/>
      <c s="1" r="D166"/>
      <c s="1" r="E166"/>
    </row>
    <row customHeight="1" r="167" ht="15.0">
      <c s="1" r="A167"/>
      <c s="3" r="B167"/>
      <c s="1" r="C167"/>
      <c s="1" r="D167"/>
      <c s="1" r="E167"/>
    </row>
    <row customHeight="1" r="168" ht="15.0">
      <c s="1" r="A168"/>
      <c s="3" r="B168"/>
      <c s="1" r="C168"/>
      <c s="1" r="D168"/>
      <c s="1" r="E168"/>
    </row>
    <row customHeight="1" r="169" ht="15.0">
      <c s="1" r="A169"/>
      <c s="3" r="B169"/>
      <c s="1" r="C169"/>
      <c s="1" r="D169"/>
      <c s="1" r="E169"/>
    </row>
    <row customHeight="1" r="170" ht="15.0">
      <c s="1" r="A170"/>
      <c s="3" r="B170"/>
      <c s="1" r="C170"/>
      <c s="1" r="D170"/>
      <c s="1" r="E170"/>
    </row>
    <row customHeight="1" r="171" ht="15.0">
      <c s="1" r="A171"/>
      <c s="3" r="B171"/>
      <c s="1" r="C171"/>
      <c s="1" r="D171"/>
      <c s="1" r="E171"/>
    </row>
    <row customHeight="1" r="172" ht="15.0">
      <c s="1" r="A172"/>
      <c s="3" r="B172"/>
      <c s="1" r="C172"/>
      <c s="1" r="D172"/>
      <c s="1" r="E172"/>
    </row>
    <row customHeight="1" r="173" ht="15.0">
      <c s="1" r="A173"/>
      <c s="3" r="B173"/>
      <c s="1" r="C173"/>
      <c s="1" r="D173"/>
      <c s="1" r="E173"/>
    </row>
    <row customHeight="1" r="174" ht="15.0">
      <c s="1" r="A174"/>
      <c s="3" r="B174"/>
      <c s="1" r="C174"/>
      <c s="1" r="D174"/>
      <c s="1" r="E174"/>
    </row>
    <row customHeight="1" r="175" ht="15.0">
      <c s="1" r="A175"/>
      <c s="3" r="B175"/>
      <c s="1" r="C175"/>
      <c s="1" r="D175"/>
      <c s="1" r="E175"/>
    </row>
    <row customHeight="1" r="176" ht="15.0">
      <c s="1" r="A176"/>
      <c s="3" r="B176"/>
      <c s="1" r="C176"/>
      <c s="1" r="D176"/>
      <c s="1" r="E176"/>
    </row>
    <row customHeight="1" r="177" ht="15.0">
      <c s="1" r="A177"/>
      <c s="3" r="B177"/>
      <c s="1" r="C177"/>
      <c s="1" r="D177"/>
      <c s="1" r="E177"/>
    </row>
    <row customHeight="1" r="178" ht="15.0">
      <c s="1" r="A178"/>
      <c s="3" r="B178"/>
      <c s="1" r="C178"/>
      <c s="1" r="D178"/>
      <c s="1" r="E178"/>
    </row>
    <row customHeight="1" r="179" ht="15.0">
      <c s="1" r="A179"/>
      <c s="3" r="B179"/>
      <c s="1" r="C179"/>
      <c s="1" r="D179"/>
      <c s="1" r="E179"/>
    </row>
    <row customHeight="1" r="180" ht="15.0">
      <c s="1" r="A180"/>
      <c s="3" r="B180"/>
      <c s="1" r="C180"/>
      <c s="1" r="D180"/>
      <c s="1" r="E180"/>
    </row>
    <row customHeight="1" r="181" ht="15.0">
      <c s="1" r="A181"/>
      <c s="3" r="B181"/>
      <c s="1" r="C181"/>
      <c s="1" r="D181"/>
      <c s="1" r="E181"/>
    </row>
    <row customHeight="1" r="182" ht="15.0">
      <c s="1" r="A182"/>
      <c s="3" r="B182"/>
      <c s="1" r="C182"/>
      <c s="1" r="D182"/>
      <c s="1" r="E182"/>
    </row>
    <row customHeight="1" r="183" ht="15.0">
      <c s="1" r="A183"/>
      <c s="3" r="B183"/>
      <c s="1" r="C183"/>
      <c s="1" r="D183"/>
      <c s="1" r="E183"/>
    </row>
    <row customHeight="1" r="184" ht="15.0">
      <c s="1" r="A184"/>
      <c s="3" r="B184"/>
      <c s="1" r="C184"/>
      <c s="1" r="D184"/>
      <c s="1" r="E184"/>
    </row>
    <row customHeight="1" r="185" ht="15.0">
      <c s="1" r="A185"/>
      <c s="3" r="B185"/>
      <c s="1" r="C185"/>
      <c s="1" r="D185"/>
      <c s="1" r="E185"/>
    </row>
    <row customHeight="1" r="186" ht="15.0">
      <c s="1" r="A186"/>
      <c s="3" r="B186"/>
      <c s="1" r="C186"/>
      <c s="1" r="D186"/>
      <c s="1" r="E186"/>
    </row>
    <row customHeight="1" r="187" ht="15.0">
      <c s="1" r="A187"/>
      <c s="3" r="B187"/>
      <c s="1" r="C187"/>
      <c s="1" r="D187"/>
      <c s="1" r="E187"/>
    </row>
    <row customHeight="1" r="188" ht="15.0">
      <c s="1" r="A188"/>
      <c s="3" r="B188"/>
      <c s="1" r="C188"/>
      <c s="1" r="D188"/>
      <c s="1" r="E188"/>
    </row>
    <row customHeight="1" r="189" ht="15.0">
      <c s="1" r="A189"/>
      <c s="3" r="B189"/>
      <c s="1" r="C189"/>
      <c s="1" r="D189"/>
      <c s="1" r="E189"/>
    </row>
    <row customHeight="1" r="190" ht="15.0">
      <c s="1" r="A190"/>
      <c s="3" r="B190"/>
      <c s="1" r="C190"/>
      <c s="1" r="D190"/>
      <c s="1" r="E190"/>
    </row>
    <row customHeight="1" r="191" ht="15.0">
      <c s="1" r="A191"/>
      <c s="3" r="B191"/>
      <c s="1" r="C191"/>
      <c s="1" r="D191"/>
      <c s="1" r="E191"/>
    </row>
    <row customHeight="1" r="192" ht="15.0">
      <c s="1" r="A192"/>
      <c s="3" r="B192"/>
      <c s="1" r="C192"/>
      <c s="1" r="D192"/>
      <c s="1" r="E192"/>
    </row>
    <row customHeight="1" r="193" ht="15.0">
      <c s="1" r="A193"/>
      <c s="3" r="B193"/>
      <c s="1" r="C193"/>
      <c s="1" r="D193"/>
      <c s="1" r="E193"/>
    </row>
    <row customHeight="1" r="194" ht="15.0">
      <c s="1" r="A194"/>
      <c s="3" r="B194"/>
      <c s="1" r="C194"/>
      <c s="1" r="D194"/>
      <c s="1" r="E194"/>
    </row>
    <row customHeight="1" r="195" ht="15.0">
      <c s="1" r="A195"/>
      <c s="3" r="B195"/>
      <c s="1" r="C195"/>
      <c s="1" r="D195"/>
      <c s="1" r="E195"/>
    </row>
    <row customHeight="1" r="196" ht="15.0">
      <c s="1" r="A196"/>
      <c s="3" r="B196"/>
      <c s="1" r="C196"/>
      <c s="1" r="D196"/>
      <c s="1" r="E196"/>
    </row>
    <row customHeight="1" r="197" ht="15.0">
      <c s="1" r="A197"/>
      <c s="3" r="B197"/>
      <c s="1" r="C197"/>
      <c s="1" r="D197"/>
      <c s="1" r="E197"/>
    </row>
    <row customHeight="1" r="198" ht="15.0">
      <c s="1" r="A198"/>
      <c s="3" r="B198"/>
      <c s="1" r="C198"/>
      <c s="1" r="D198"/>
      <c s="1" r="E198"/>
    </row>
    <row customHeight="1" r="199" ht="15.0">
      <c s="1" r="A199"/>
      <c s="3" r="B199"/>
      <c s="1" r="C199"/>
      <c s="1" r="D199"/>
      <c s="1" r="E199"/>
    </row>
    <row customHeight="1" r="200" ht="15.0">
      <c s="1" r="A200"/>
      <c s="3" r="B200"/>
      <c s="1" r="C200"/>
      <c s="1" r="D200"/>
      <c s="1" r="E200"/>
    </row>
    <row customHeight="1" r="201" ht="15.0">
      <c s="1" r="A201"/>
      <c s="3" r="B201"/>
      <c s="1" r="C201"/>
      <c s="1" r="D201"/>
      <c s="1" r="E201"/>
    </row>
    <row customHeight="1" r="202" ht="15.0">
      <c s="1" r="A202"/>
      <c s="3" r="B202"/>
      <c s="1" r="C202"/>
      <c s="1" r="D202"/>
      <c s="1" r="E202"/>
    </row>
    <row customHeight="1" r="203" ht="15.0">
      <c s="1" r="A203"/>
      <c s="3" r="B203"/>
      <c s="1" r="C203"/>
      <c s="1" r="D203"/>
      <c s="1" r="E203"/>
    </row>
    <row customHeight="1" r="204" ht="15.0">
      <c s="1" r="A204"/>
      <c s="3" r="B204"/>
      <c s="1" r="C204"/>
      <c s="1" r="D204"/>
      <c s="1" r="E204"/>
    </row>
    <row customHeight="1" r="205" ht="15.0">
      <c s="1" r="A205"/>
      <c s="3" r="B205"/>
      <c s="1" r="C205"/>
      <c s="1" r="D205"/>
      <c s="1" r="E205"/>
    </row>
    <row customHeight="1" r="206" ht="15.0">
      <c s="1" r="A206"/>
      <c s="3" r="B206"/>
      <c s="1" r="C206"/>
      <c s="1" r="D206"/>
      <c s="1" r="E206"/>
    </row>
    <row customHeight="1" r="207" ht="15.0">
      <c s="1" r="A207"/>
      <c s="3" r="B207"/>
      <c s="1" r="C207"/>
      <c s="1" r="D207"/>
      <c s="1" r="E207"/>
    </row>
    <row customHeight="1" r="208" ht="15.0">
      <c s="1" r="A208"/>
      <c s="3" r="B208"/>
      <c s="1" r="C208"/>
      <c s="1" r="D208"/>
      <c s="1" r="E208"/>
    </row>
    <row customHeight="1" r="209" ht="15.0">
      <c s="1" r="A209"/>
      <c s="3" r="B209"/>
      <c s="1" r="C209"/>
      <c s="1" r="D209"/>
      <c s="1" r="E209"/>
    </row>
    <row customHeight="1" r="210" ht="15.0">
      <c s="1" r="A210"/>
      <c s="3" r="B210"/>
      <c s="1" r="C210"/>
      <c s="1" r="D210"/>
      <c s="1" r="E210"/>
    </row>
    <row customHeight="1" r="211" ht="15.0">
      <c s="1" r="A211"/>
      <c s="3" r="B211"/>
      <c s="1" r="C211"/>
      <c s="1" r="D211"/>
      <c s="1" r="E211"/>
    </row>
    <row customHeight="1" r="212" ht="15.0">
      <c s="1" r="A212"/>
      <c s="3" r="B212"/>
      <c s="1" r="C212"/>
      <c s="1" r="D212"/>
      <c s="1" r="E212"/>
    </row>
    <row customHeight="1" r="213" ht="15.0">
      <c s="1" r="A213"/>
      <c s="3" r="B213"/>
      <c s="1" r="C213"/>
      <c s="1" r="D213"/>
      <c s="1" r="E213"/>
    </row>
    <row customHeight="1" r="214" ht="15.0">
      <c s="1" r="A214"/>
      <c s="3" r="B214"/>
      <c s="1" r="C214"/>
      <c s="1" r="D214"/>
      <c s="1" r="E214"/>
    </row>
    <row customHeight="1" r="215" ht="15.0">
      <c s="1" r="A215"/>
      <c s="3" r="B215"/>
      <c s="1" r="C215"/>
      <c s="1" r="D215"/>
      <c s="1" r="E215"/>
    </row>
    <row customHeight="1" r="216" ht="15.0">
      <c s="1" r="A216"/>
      <c s="3" r="B216"/>
      <c s="1" r="C216"/>
      <c s="1" r="D216"/>
      <c s="1" r="E216"/>
    </row>
    <row customHeight="1" r="217" ht="15.0">
      <c s="1" r="A217"/>
      <c s="3" r="B217"/>
      <c s="1" r="C217"/>
      <c s="1" r="D217"/>
      <c s="1" r="E217"/>
    </row>
    <row customHeight="1" r="218" ht="15.0">
      <c s="1" r="A218"/>
      <c s="3" r="B218"/>
      <c s="1" r="C218"/>
      <c s="1" r="D218"/>
      <c s="1" r="E218"/>
    </row>
    <row customHeight="1" r="219" ht="15.0">
      <c s="1" r="A219"/>
      <c s="3" r="B219"/>
      <c s="1" r="C219"/>
      <c s="1" r="D219"/>
      <c s="1" r="E219"/>
    </row>
    <row customHeight="1" r="220" ht="15.0">
      <c s="1" r="A220"/>
      <c s="3" r="B220"/>
      <c s="1" r="C220"/>
      <c s="1" r="D220"/>
      <c s="1" r="E220"/>
    </row>
    <row customHeight="1" r="221" ht="15.0">
      <c s="1" r="A221"/>
      <c s="3" r="B221"/>
      <c s="1" r="C221"/>
      <c s="1" r="D221"/>
      <c s="1" r="E221"/>
    </row>
    <row customHeight="1" r="222" ht="15.0">
      <c s="1" r="A222"/>
      <c s="3" r="B222"/>
      <c s="1" r="C222"/>
      <c s="1" r="D222"/>
      <c s="1" r="E222"/>
    </row>
    <row customHeight="1" r="223" ht="15.0">
      <c s="1" r="A223"/>
      <c s="3" r="B223"/>
      <c s="1" r="C223"/>
      <c s="1" r="D223"/>
      <c s="1" r="E223"/>
    </row>
    <row customHeight="1" r="224" ht="15.0">
      <c s="1" r="A224"/>
      <c s="3" r="B224"/>
      <c s="1" r="C224"/>
      <c s="1" r="D224"/>
      <c s="1" r="E224"/>
    </row>
    <row customHeight="1" r="225" ht="15.0">
      <c s="1" r="A225"/>
      <c s="3" r="B225"/>
      <c s="1" r="C225"/>
      <c s="1" r="D225"/>
      <c s="1" r="E225"/>
    </row>
    <row customHeight="1" r="226" ht="15.0">
      <c s="1" r="A226"/>
      <c s="3" r="B226"/>
      <c s="1" r="C226"/>
      <c s="1" r="D226"/>
      <c s="1" r="E226"/>
    </row>
    <row customHeight="1" r="227" ht="15.0">
      <c s="1" r="A227"/>
      <c s="3" r="B227"/>
      <c s="1" r="C227"/>
      <c s="1" r="D227"/>
      <c s="1" r="E227"/>
    </row>
    <row customHeight="1" r="228" ht="15.0">
      <c s="1" r="A228"/>
      <c s="3" r="B228"/>
      <c s="1" r="C228"/>
      <c s="1" r="D228"/>
      <c s="1" r="E228"/>
    </row>
    <row customHeight="1" r="229" ht="15.0">
      <c s="1" r="A229"/>
      <c s="3" r="B229"/>
      <c s="1" r="C229"/>
      <c s="1" r="D229"/>
      <c s="1" r="E229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sheetData>
    <row r="1">
      <c t="s" s="4" r="A1">
        <v>2920</v>
      </c>
      <c t="s" s="4" r="B1">
        <v>2921</v>
      </c>
      <c t="s" s="4" r="C1">
        <v>2922</v>
      </c>
      <c t="s" s="4" r="D1">
        <v>2923</v>
      </c>
      <c t="s" s="4" r="E1">
        <v>2924</v>
      </c>
      <c t="s" s="4" r="F1">
        <v>2925</v>
      </c>
      <c t="s" s="4" r="G1">
        <v>2926</v>
      </c>
      <c t="s" s="4" r="H1">
        <v>2927</v>
      </c>
      <c t="s" s="4" r="J1">
        <v>2928</v>
      </c>
      <c t="s" s="4" r="K1">
        <v>2929</v>
      </c>
      <c t="s" s="4" r="L1">
        <v>2930</v>
      </c>
      <c t="s" s="4" r="M1">
        <v>2931</v>
      </c>
      <c t="s" s="4" r="N1">
        <v>2932</v>
      </c>
      <c t="s" s="4" r="O1">
        <v>2933</v>
      </c>
      <c t="s" s="4" r="P1">
        <v>2934</v>
      </c>
      <c t="s" s="4" r="Q1">
        <v>2935</v>
      </c>
    </row>
    <row r="2">
      <c t="s" s="4" r="A2">
        <v>2936</v>
      </c>
      <c s="9" r="B2">
        <v>41830.0</v>
      </c>
      <c t="s" s="4" r="C2">
        <v>2937</v>
      </c>
      <c s="4" r="D2">
        <v>22.0</v>
      </c>
      <c s="4" r="E2">
        <v>1.0</v>
      </c>
      <c s="4" r="F2">
        <v>4.0</v>
      </c>
      <c t="str" s="4" r="G2">
        <f>AVERAGE(D2:D5)</f>
        <v>22.25</v>
      </c>
      <c t="str" s="4" r="H2">
        <f>AVERAGE(D2:D9)</f>
        <v>24</v>
      </c>
      <c t="s" s="4" r="J2">
        <v>2938</v>
      </c>
      <c s="9" r="K2">
        <v>41829.0</v>
      </c>
      <c t="s" s="4" r="L2">
        <v>2939</v>
      </c>
      <c s="4" r="M2">
        <v>9.0</v>
      </c>
      <c s="4" r="N2">
        <v>1.0</v>
      </c>
      <c s="4" r="O2">
        <v>21.0</v>
      </c>
      <c s="4" r="P2">
        <v>16.0952380952381</v>
      </c>
      <c s="4" r="Q2">
        <v>16.1739130434783</v>
      </c>
    </row>
    <row r="3">
      <c t="s" s="4" r="A3">
        <v>2940</v>
      </c>
      <c s="9" r="B3">
        <v>41830.0</v>
      </c>
      <c t="s" s="4" r="C3">
        <v>2941</v>
      </c>
      <c s="4" r="D3">
        <v>19.0</v>
      </c>
      <c s="4" r="E3">
        <v>2.0</v>
      </c>
      <c t="s" s="4" r="J3">
        <v>2942</v>
      </c>
      <c s="9" r="K3">
        <v>41829.0</v>
      </c>
      <c t="s" s="4" r="L3">
        <v>2943</v>
      </c>
      <c s="4" r="M3">
        <v>13.0</v>
      </c>
      <c s="4" r="N3">
        <v>2.0</v>
      </c>
    </row>
    <row r="4">
      <c t="s" s="4" r="A4">
        <v>2944</v>
      </c>
      <c s="9" r="B4">
        <v>41830.0</v>
      </c>
      <c t="s" s="4" r="C4">
        <v>2945</v>
      </c>
      <c s="4" r="D4">
        <v>25.0</v>
      </c>
      <c s="4" r="E4">
        <v>3.0</v>
      </c>
      <c t="s" s="4" r="J4">
        <v>2946</v>
      </c>
      <c s="9" r="K4">
        <v>41829.0</v>
      </c>
      <c t="s" s="4" r="L4">
        <v>2947</v>
      </c>
      <c s="4" r="M4">
        <v>11.0</v>
      </c>
      <c s="4" r="N4">
        <v>3.0</v>
      </c>
    </row>
    <row r="5">
      <c t="s" s="4" r="A5">
        <v>2948</v>
      </c>
      <c s="9" r="B5">
        <v>41830.0</v>
      </c>
      <c t="s" s="4" r="C5">
        <v>2949</v>
      </c>
      <c s="4" r="D5">
        <v>23.0</v>
      </c>
      <c s="4" r="E5">
        <v>4.0</v>
      </c>
      <c t="s" s="4" r="J5">
        <v>2950</v>
      </c>
      <c s="9" r="K5">
        <v>41829.0</v>
      </c>
      <c t="s" s="4" r="L5">
        <v>2951</v>
      </c>
      <c s="4" r="M5">
        <v>20.0</v>
      </c>
      <c s="4" r="N5">
        <v>4.0</v>
      </c>
    </row>
    <row r="6">
      <c t="s" s="4" r="A6">
        <v>2952</v>
      </c>
      <c s="9" r="B6">
        <v>41830.0</v>
      </c>
      <c t="s" s="4" r="C6">
        <v>2953</v>
      </c>
      <c s="4" r="D6">
        <v>20.0</v>
      </c>
      <c s="4" r="E6">
        <v>1.0</v>
      </c>
      <c s="4" r="F6">
        <v>3.0</v>
      </c>
      <c t="str" r="G6">
        <f>AVERAGE(D6:D8)</f>
        <v>24</v>
      </c>
      <c t="s" s="4" r="J6">
        <v>2954</v>
      </c>
      <c s="9" r="K6">
        <v>41829.0</v>
      </c>
      <c t="s" s="4" r="L6">
        <v>2955</v>
      </c>
      <c s="4" r="M6">
        <v>17.0</v>
      </c>
      <c s="4" r="N6">
        <v>5.0</v>
      </c>
    </row>
    <row r="7">
      <c t="s" s="4" r="A7">
        <v>2956</v>
      </c>
      <c s="9" r="B7">
        <v>41830.0</v>
      </c>
      <c t="s" s="4" r="C7">
        <v>2957</v>
      </c>
      <c s="4" r="D7">
        <v>22.0</v>
      </c>
      <c s="4" r="E7">
        <v>2.0</v>
      </c>
      <c t="s" s="4" r="J7">
        <v>2958</v>
      </c>
      <c s="9" r="K7">
        <v>41829.0</v>
      </c>
      <c t="s" s="4" r="L7">
        <v>2959</v>
      </c>
      <c s="4" r="M7">
        <v>16.0</v>
      </c>
      <c s="4" r="N7">
        <v>6.0</v>
      </c>
    </row>
    <row r="8">
      <c t="s" s="4" r="A8">
        <v>2960</v>
      </c>
      <c s="9" r="B8">
        <v>41830.0</v>
      </c>
      <c t="s" s="4" r="C8">
        <v>2961</v>
      </c>
      <c s="4" r="D8">
        <v>30.0</v>
      </c>
      <c s="4" r="E8">
        <v>3.0</v>
      </c>
      <c t="s" s="4" r="J8">
        <v>2962</v>
      </c>
      <c s="9" r="K8">
        <v>41829.0</v>
      </c>
      <c t="s" s="4" r="L8">
        <v>2963</v>
      </c>
      <c s="4" r="M8">
        <v>20.0</v>
      </c>
      <c s="4" r="N8">
        <v>7.0</v>
      </c>
    </row>
    <row r="9">
      <c t="s" s="4" r="A9">
        <v>2964</v>
      </c>
      <c s="9" r="B9">
        <v>41830.0</v>
      </c>
      <c t="s" s="4" r="C9">
        <v>2965</v>
      </c>
      <c s="4" r="D9">
        <v>31.0</v>
      </c>
      <c s="4" r="E9">
        <v>1.0</v>
      </c>
      <c s="4" r="F9">
        <v>3.0</v>
      </c>
      <c t="str" r="G9">
        <f>AVERAGE(D9:D11)</f>
        <v>30.66666667</v>
      </c>
      <c s="4" r="H9">
        <v>30.666666666666</v>
      </c>
      <c t="s" s="4" r="J9">
        <v>2966</v>
      </c>
      <c s="9" r="K9">
        <v>41829.0</v>
      </c>
      <c t="s" s="4" r="L9">
        <v>2967</v>
      </c>
      <c s="4" r="M9">
        <v>10.0</v>
      </c>
      <c s="4" r="N9">
        <v>8.0</v>
      </c>
    </row>
    <row r="10">
      <c t="s" s="4" r="A10">
        <v>2968</v>
      </c>
      <c s="9" r="B10">
        <v>41830.0</v>
      </c>
      <c t="s" s="4" r="C10">
        <v>2969</v>
      </c>
      <c s="4" r="D10">
        <v>33.0</v>
      </c>
      <c s="4" r="E10">
        <v>2.0</v>
      </c>
      <c t="s" s="4" r="J10">
        <v>2970</v>
      </c>
      <c s="9" r="K10">
        <v>41829.0</v>
      </c>
      <c t="s" s="4" r="L10">
        <v>2971</v>
      </c>
      <c s="4" r="M10">
        <v>18.0</v>
      </c>
      <c s="4" r="N10">
        <v>9.0</v>
      </c>
    </row>
    <row r="11">
      <c t="s" s="4" r="A11">
        <v>2972</v>
      </c>
      <c s="9" r="B11">
        <v>41830.0</v>
      </c>
      <c t="s" s="4" r="C11">
        <v>2973</v>
      </c>
      <c s="4" r="D11">
        <v>28.0</v>
      </c>
      <c s="4" r="E11">
        <v>3.0</v>
      </c>
      <c t="s" s="4" r="J11">
        <v>2974</v>
      </c>
      <c s="9" r="K11">
        <v>41829.0</v>
      </c>
      <c t="s" s="4" r="L11">
        <v>2975</v>
      </c>
      <c s="4" r="M11">
        <v>11.0</v>
      </c>
      <c s="4" r="N11">
        <v>10.0</v>
      </c>
    </row>
    <row r="12">
      <c t="s" s="4" r="J12">
        <v>2976</v>
      </c>
      <c s="9" r="K12">
        <v>41829.0</v>
      </c>
      <c t="s" s="4" r="L12">
        <v>2977</v>
      </c>
      <c s="4" r="M12">
        <v>22.0</v>
      </c>
      <c s="4" r="N12">
        <v>11.0</v>
      </c>
    </row>
    <row r="13">
      <c t="s" s="4" r="J13">
        <v>2978</v>
      </c>
      <c s="9" r="K13">
        <v>41829.0</v>
      </c>
      <c t="s" s="4" r="L13">
        <v>2979</v>
      </c>
      <c s="4" r="M13">
        <v>18.0</v>
      </c>
      <c s="4" r="N13">
        <v>12.0</v>
      </c>
    </row>
    <row r="14">
      <c t="s" s="4" r="J14">
        <v>2980</v>
      </c>
      <c s="9" r="K14">
        <v>41829.0</v>
      </c>
      <c t="s" s="4" r="L14">
        <v>2981</v>
      </c>
      <c s="4" r="M14">
        <v>21.0</v>
      </c>
      <c s="4" r="N14">
        <v>13.0</v>
      </c>
    </row>
    <row r="15">
      <c t="s" s="4" r="J15">
        <v>2982</v>
      </c>
      <c s="9" r="K15">
        <v>41829.0</v>
      </c>
      <c t="s" s="4" r="L15">
        <v>2983</v>
      </c>
      <c s="4" r="M15">
        <v>16.0</v>
      </c>
      <c s="4" r="N15">
        <v>14.0</v>
      </c>
    </row>
    <row r="16">
      <c t="s" s="4" r="J16">
        <v>2984</v>
      </c>
      <c s="9" r="K16">
        <v>41829.0</v>
      </c>
      <c t="s" s="4" r="L16">
        <v>2985</v>
      </c>
      <c s="4" r="M16">
        <v>17.0</v>
      </c>
      <c s="4" r="N16">
        <v>15.0</v>
      </c>
    </row>
    <row r="17">
      <c t="s" s="4" r="J17">
        <v>2986</v>
      </c>
      <c s="9" r="K17">
        <v>41829.0</v>
      </c>
      <c t="s" s="4" r="L17">
        <v>2987</v>
      </c>
      <c s="4" r="M17">
        <v>16.0</v>
      </c>
      <c s="4" r="N17">
        <v>16.0</v>
      </c>
    </row>
    <row r="18">
      <c t="s" s="4" r="J18">
        <v>2988</v>
      </c>
      <c s="9" r="K18">
        <v>41829.0</v>
      </c>
      <c t="s" s="4" r="L18">
        <v>2989</v>
      </c>
      <c s="4" r="M18">
        <v>13.0</v>
      </c>
      <c s="4" r="N18">
        <v>17.0</v>
      </c>
    </row>
    <row r="19">
      <c t="s" s="4" r="J19">
        <v>2990</v>
      </c>
      <c s="9" r="K19">
        <v>41829.0</v>
      </c>
      <c t="s" s="4" r="L19">
        <v>2991</v>
      </c>
      <c s="4" r="M19">
        <v>17.0</v>
      </c>
      <c s="4" r="N19">
        <v>18.0</v>
      </c>
    </row>
    <row r="20">
      <c t="s" s="4" r="J20">
        <v>2992</v>
      </c>
      <c s="9" r="K20">
        <v>41829.0</v>
      </c>
      <c t="s" s="4" r="L20">
        <v>2993</v>
      </c>
      <c s="4" r="M20">
        <v>13.0</v>
      </c>
      <c s="4" r="N20">
        <v>19.0</v>
      </c>
    </row>
    <row r="21">
      <c t="s" s="4" r="J21">
        <v>2994</v>
      </c>
      <c s="9" r="K21">
        <v>41829.0</v>
      </c>
      <c t="s" s="4" r="L21">
        <v>2995</v>
      </c>
      <c s="4" r="M21">
        <v>20.0</v>
      </c>
      <c s="4" r="N21">
        <v>20.0</v>
      </c>
    </row>
    <row r="22">
      <c t="s" s="4" r="J22">
        <v>2996</v>
      </c>
      <c s="9" r="K22">
        <v>41829.0</v>
      </c>
      <c t="s" s="4" r="L22">
        <v>2997</v>
      </c>
      <c s="4" r="M22">
        <v>20.0</v>
      </c>
      <c s="4" r="N22">
        <v>21.0</v>
      </c>
    </row>
    <row r="23">
      <c t="s" s="4" r="J23">
        <v>2998</v>
      </c>
      <c s="9" r="K23">
        <v>41822.0</v>
      </c>
      <c t="s" s="4" r="L23">
        <v>2999</v>
      </c>
      <c s="4" r="M23">
        <v>14.0</v>
      </c>
      <c s="4" r="N23">
        <v>1.0</v>
      </c>
      <c s="4" r="O23">
        <v>2.0</v>
      </c>
      <c s="4" r="P23">
        <v>17.0</v>
      </c>
    </row>
    <row r="24">
      <c t="s" s="4" r="J24">
        <v>3000</v>
      </c>
      <c s="9" r="K24">
        <v>41822.0</v>
      </c>
      <c t="s" s="4" r="L24">
        <v>3001</v>
      </c>
      <c s="4" r="M24">
        <v>20.0</v>
      </c>
      <c s="4" r="N24">
        <v>2.0</v>
      </c>
    </row>
    <row r="25">
      <c t="s" s="4" r="J25">
        <v>3002</v>
      </c>
      <c s="9" r="K25">
        <v>41822.0</v>
      </c>
      <c t="s" s="4" r="L25">
        <v>3003</v>
      </c>
      <c s="4" r="M25">
        <v>32.0</v>
      </c>
      <c s="4" r="N25">
        <v>1.0</v>
      </c>
      <c s="4" r="O25">
        <v>21.0</v>
      </c>
      <c s="4" r="P25">
        <v>20.9047619047619</v>
      </c>
      <c s="4" r="Q25">
        <v>19.4848484848485</v>
      </c>
    </row>
    <row r="26">
      <c t="s" s="4" r="J26">
        <v>3004</v>
      </c>
      <c s="9" r="K26">
        <v>41822.0</v>
      </c>
      <c t="s" s="4" r="L26">
        <v>3005</v>
      </c>
      <c s="4" r="M26">
        <v>17.5</v>
      </c>
      <c s="4" r="N26">
        <v>2.0</v>
      </c>
    </row>
    <row r="27">
      <c t="s" s="4" r="J27">
        <v>3006</v>
      </c>
      <c s="9" r="K27">
        <v>41822.0</v>
      </c>
      <c t="s" s="4" r="L27">
        <v>3007</v>
      </c>
      <c s="4" r="M27">
        <v>22.0</v>
      </c>
      <c s="4" r="N27">
        <v>3.0</v>
      </c>
    </row>
    <row r="28">
      <c t="s" s="4" r="J28">
        <v>3008</v>
      </c>
      <c s="9" r="K28">
        <v>41822.0</v>
      </c>
      <c t="s" s="4" r="L28">
        <v>3009</v>
      </c>
      <c s="4" r="M28">
        <v>17.0</v>
      </c>
      <c s="4" r="N28">
        <v>4.0</v>
      </c>
    </row>
    <row r="29">
      <c t="s" s="4" r="J29">
        <v>3010</v>
      </c>
      <c s="9" r="K29">
        <v>41822.0</v>
      </c>
      <c t="s" s="4" r="L29">
        <v>3011</v>
      </c>
      <c s="4" r="M29">
        <v>21.0</v>
      </c>
      <c s="4" r="N29">
        <v>5.0</v>
      </c>
    </row>
    <row r="30">
      <c t="s" s="4" r="J30">
        <v>3012</v>
      </c>
      <c s="9" r="K30">
        <v>41822.0</v>
      </c>
      <c t="s" s="4" r="L30">
        <v>3013</v>
      </c>
      <c s="4" r="M30">
        <v>30.0</v>
      </c>
      <c s="4" r="N30">
        <v>6.0</v>
      </c>
    </row>
    <row r="31">
      <c t="s" s="4" r="J31">
        <v>3014</v>
      </c>
      <c s="9" r="K31">
        <v>41822.0</v>
      </c>
      <c t="s" s="4" r="L31">
        <v>3015</v>
      </c>
      <c s="4" r="M31">
        <v>26.0</v>
      </c>
      <c s="4" r="N31">
        <v>7.0</v>
      </c>
    </row>
    <row r="32">
      <c t="s" s="4" r="J32">
        <v>3016</v>
      </c>
      <c s="9" r="K32">
        <v>41822.0</v>
      </c>
      <c t="s" s="4" r="L32">
        <v>3017</v>
      </c>
      <c s="4" r="M32">
        <v>12.0</v>
      </c>
      <c s="4" r="N32">
        <v>8.0</v>
      </c>
    </row>
    <row r="33">
      <c t="s" s="4" r="J33">
        <v>3018</v>
      </c>
      <c s="9" r="K33">
        <v>41822.0</v>
      </c>
      <c t="s" s="4" r="L33">
        <v>3019</v>
      </c>
      <c s="4" r="M33">
        <v>27.0</v>
      </c>
      <c s="4" r="N33">
        <v>9.0</v>
      </c>
    </row>
    <row r="34">
      <c t="s" s="4" r="J34">
        <v>3020</v>
      </c>
      <c s="9" r="K34">
        <v>41822.0</v>
      </c>
      <c t="s" s="4" r="L34">
        <v>3021</v>
      </c>
      <c s="4" r="M34">
        <v>17.0</v>
      </c>
      <c s="4" r="N34">
        <v>10.0</v>
      </c>
    </row>
    <row r="35">
      <c t="s" s="4" r="J35">
        <v>3022</v>
      </c>
      <c s="9" r="K35">
        <v>41822.0</v>
      </c>
      <c t="s" s="4" r="L35">
        <v>3023</v>
      </c>
      <c s="4" r="M35">
        <v>28.5</v>
      </c>
      <c s="4" r="N35">
        <v>11.0</v>
      </c>
    </row>
    <row r="36">
      <c t="s" s="4" r="J36">
        <v>3024</v>
      </c>
      <c s="9" r="K36">
        <v>41822.0</v>
      </c>
      <c t="s" s="4" r="L36">
        <v>3025</v>
      </c>
      <c s="4" r="M36">
        <v>20.0</v>
      </c>
      <c s="4" r="N36">
        <v>12.0</v>
      </c>
    </row>
    <row r="37">
      <c t="s" s="4" r="J37">
        <v>3026</v>
      </c>
      <c s="9" r="K37">
        <v>41822.0</v>
      </c>
      <c t="s" s="4" r="L37">
        <v>3027</v>
      </c>
      <c s="4" r="M37">
        <v>25.0</v>
      </c>
      <c s="4" r="N37">
        <v>13.0</v>
      </c>
    </row>
    <row r="38">
      <c t="s" s="4" r="J38">
        <v>3028</v>
      </c>
      <c s="9" r="K38">
        <v>41822.0</v>
      </c>
      <c t="s" s="4" r="L38">
        <v>3029</v>
      </c>
      <c s="4" r="M38">
        <v>21.0</v>
      </c>
      <c s="4" r="N38">
        <v>14.0</v>
      </c>
    </row>
    <row r="39">
      <c t="s" s="4" r="J39">
        <v>3030</v>
      </c>
      <c s="9" r="K39">
        <v>41822.0</v>
      </c>
      <c t="s" s="4" r="L39">
        <v>3031</v>
      </c>
      <c s="4" r="M39">
        <v>12.0</v>
      </c>
      <c s="4" r="N39">
        <v>15.0</v>
      </c>
    </row>
    <row r="40">
      <c t="s" s="4" r="J40">
        <v>3032</v>
      </c>
      <c s="9" r="K40">
        <v>41822.0</v>
      </c>
      <c t="s" s="4" r="L40">
        <v>3033</v>
      </c>
      <c s="4" r="M40">
        <v>19.0</v>
      </c>
      <c s="4" r="N40">
        <v>16.0</v>
      </c>
    </row>
    <row r="41">
      <c t="s" s="4" r="J41">
        <v>3034</v>
      </c>
      <c s="9" r="K41">
        <v>41822.0</v>
      </c>
      <c t="s" s="4" r="L41">
        <v>3035</v>
      </c>
      <c s="4" r="M41">
        <v>11.0</v>
      </c>
      <c s="4" r="N41">
        <v>17.0</v>
      </c>
    </row>
    <row r="42">
      <c t="s" s="4" r="J42">
        <v>3036</v>
      </c>
      <c s="9" r="K42">
        <v>41822.0</v>
      </c>
      <c t="s" s="4" r="L42">
        <v>3037</v>
      </c>
      <c s="4" r="M42">
        <v>15.0</v>
      </c>
      <c s="4" r="N42">
        <v>18.0</v>
      </c>
    </row>
    <row r="43">
      <c t="s" s="4" r="J43">
        <v>3038</v>
      </c>
      <c s="9" r="K43">
        <v>41822.0</v>
      </c>
      <c t="s" s="4" r="L43">
        <v>3039</v>
      </c>
      <c s="4" r="M43">
        <v>21.0</v>
      </c>
      <c s="4" r="N43">
        <v>19.0</v>
      </c>
    </row>
    <row r="44">
      <c t="s" s="4" r="J44">
        <v>3040</v>
      </c>
      <c s="9" r="K44">
        <v>41822.0</v>
      </c>
      <c t="s" s="4" r="L44">
        <v>3041</v>
      </c>
      <c s="4" r="M44">
        <v>22.0</v>
      </c>
      <c s="4" r="N44">
        <v>20.0</v>
      </c>
    </row>
    <row r="45">
      <c t="s" s="4" r="J45">
        <v>3042</v>
      </c>
      <c s="9" r="K45">
        <v>41822.0</v>
      </c>
      <c t="s" s="4" r="L45">
        <v>3043</v>
      </c>
      <c s="4" r="M45">
        <v>23.0</v>
      </c>
      <c s="4" r="N45">
        <v>21.0</v>
      </c>
    </row>
    <row r="46">
      <c t="s" s="4" r="J46">
        <v>3044</v>
      </c>
      <c s="9" r="K46">
        <v>41829.0</v>
      </c>
      <c t="s" s="4" r="L46">
        <v>3045</v>
      </c>
      <c s="4" r="M46">
        <v>18.0</v>
      </c>
      <c s="4" r="N46">
        <v>1.0</v>
      </c>
      <c s="4" r="O46">
        <v>12.0</v>
      </c>
      <c s="4" r="P46">
        <v>17.0</v>
      </c>
    </row>
    <row r="47">
      <c t="s" s="4" r="J47">
        <v>3046</v>
      </c>
      <c s="9" r="K47">
        <v>41829.0</v>
      </c>
      <c t="s" s="4" r="L47">
        <v>3047</v>
      </c>
      <c s="4" r="M47">
        <v>14.0</v>
      </c>
      <c s="4" r="N47">
        <v>2.0</v>
      </c>
    </row>
    <row r="48">
      <c t="s" s="4" r="J48">
        <v>3048</v>
      </c>
      <c s="9" r="K48">
        <v>41829.0</v>
      </c>
      <c t="s" s="4" r="L48">
        <v>3049</v>
      </c>
      <c s="4" r="M48">
        <v>19.0</v>
      </c>
      <c s="4" r="N48">
        <v>3.0</v>
      </c>
    </row>
    <row r="49">
      <c t="s" s="4" r="J49">
        <v>3050</v>
      </c>
      <c s="9" r="K49">
        <v>41829.0</v>
      </c>
      <c t="s" s="4" r="L49">
        <v>3051</v>
      </c>
      <c s="4" r="M49">
        <v>25.0</v>
      </c>
      <c s="4" r="N49">
        <v>4.0</v>
      </c>
    </row>
    <row r="50">
      <c t="s" s="4" r="J50">
        <v>3052</v>
      </c>
      <c s="9" r="K50">
        <v>41829.0</v>
      </c>
      <c t="s" s="4" r="L50">
        <v>3053</v>
      </c>
      <c s="4" r="M50">
        <v>11.0</v>
      </c>
      <c s="4" r="N50">
        <v>5.0</v>
      </c>
    </row>
    <row r="51">
      <c t="s" s="4" r="J51">
        <v>3054</v>
      </c>
      <c s="9" r="K51">
        <v>41829.0</v>
      </c>
      <c t="s" s="4" r="L51">
        <v>3055</v>
      </c>
      <c s="4" r="M51">
        <v>11.5</v>
      </c>
      <c s="4" r="N51">
        <v>6.0</v>
      </c>
    </row>
    <row r="52">
      <c t="s" s="4" r="J52">
        <v>3056</v>
      </c>
      <c s="9" r="K52">
        <v>41829.0</v>
      </c>
      <c t="s" s="4" r="L52">
        <v>3057</v>
      </c>
      <c s="4" r="M52">
        <v>16.0</v>
      </c>
      <c s="4" r="N52">
        <v>7.0</v>
      </c>
    </row>
    <row r="53">
      <c t="s" s="4" r="J53">
        <v>3058</v>
      </c>
      <c s="9" r="K53">
        <v>41829.0</v>
      </c>
      <c t="s" s="4" r="L53">
        <v>3059</v>
      </c>
      <c s="4" r="M53">
        <v>18.5</v>
      </c>
      <c s="4" r="N53">
        <v>8.0</v>
      </c>
    </row>
    <row r="54">
      <c t="s" s="4" r="J54">
        <v>3060</v>
      </c>
      <c s="9" r="K54">
        <v>41829.0</v>
      </c>
      <c t="s" s="4" r="L54">
        <v>3061</v>
      </c>
      <c s="4" r="M54">
        <v>16.0</v>
      </c>
      <c s="4" r="N54">
        <v>9.0</v>
      </c>
    </row>
    <row r="55">
      <c t="s" s="4" r="J55">
        <v>3062</v>
      </c>
      <c s="9" r="K55">
        <v>41829.0</v>
      </c>
      <c t="s" s="4" r="L55">
        <v>3063</v>
      </c>
      <c s="4" r="M55">
        <v>24.0</v>
      </c>
      <c s="4" r="N55">
        <v>10.0</v>
      </c>
    </row>
    <row r="56">
      <c t="s" s="4" r="J56">
        <v>3064</v>
      </c>
      <c s="9" r="K56">
        <v>41829.0</v>
      </c>
      <c t="s" s="4" r="L56">
        <v>3065</v>
      </c>
      <c s="4" r="M56">
        <v>16.0</v>
      </c>
      <c s="4" r="N56">
        <v>11.0</v>
      </c>
    </row>
    <row r="57">
      <c t="s" s="4" r="J57">
        <v>3066</v>
      </c>
      <c s="9" r="K57">
        <v>41829.0</v>
      </c>
      <c t="s" s="4" r="L57">
        <v>3067</v>
      </c>
      <c s="4" r="M57">
        <v>15.0</v>
      </c>
      <c s="4" r="N57">
        <v>12.0</v>
      </c>
    </row>
    <row r="58">
      <c t="s" s="4" r="J58">
        <v>3068</v>
      </c>
      <c s="9" r="K58">
        <v>41829.0</v>
      </c>
      <c t="s" s="4" r="L58">
        <v>3069</v>
      </c>
      <c s="4" r="M58">
        <v>16.0</v>
      </c>
      <c s="4" r="N58">
        <v>1.0</v>
      </c>
      <c s="4" r="O58">
        <v>6.0</v>
      </c>
      <c s="4" r="P58">
        <v>15.5</v>
      </c>
      <c s="4" r="Q58">
        <v>15.0576923076923</v>
      </c>
    </row>
    <row r="59">
      <c t="s" s="4" r="J59">
        <v>3070</v>
      </c>
      <c s="9" r="K59">
        <v>41829.0</v>
      </c>
      <c t="s" s="4" r="L59">
        <v>3071</v>
      </c>
      <c s="4" r="M59">
        <v>16.0</v>
      </c>
      <c s="4" r="N59">
        <v>2.0</v>
      </c>
    </row>
    <row r="60">
      <c t="s" s="4" r="J60">
        <v>3072</v>
      </c>
      <c s="9" r="K60">
        <v>41829.0</v>
      </c>
      <c t="s" s="4" r="L60">
        <v>3073</v>
      </c>
      <c s="4" r="M60">
        <v>17.0</v>
      </c>
      <c s="4" r="N60">
        <v>3.0</v>
      </c>
    </row>
    <row r="61">
      <c t="s" s="4" r="J61">
        <v>3074</v>
      </c>
      <c s="9" r="K61">
        <v>41829.0</v>
      </c>
      <c t="s" s="4" r="L61">
        <v>3075</v>
      </c>
      <c s="4" r="M61">
        <v>15.0</v>
      </c>
      <c s="4" r="N61">
        <v>4.0</v>
      </c>
    </row>
    <row r="62">
      <c t="s" s="4" r="J62">
        <v>3076</v>
      </c>
      <c s="9" r="K62">
        <v>41829.0</v>
      </c>
      <c t="s" s="4" r="L62">
        <v>3077</v>
      </c>
      <c s="4" r="M62">
        <v>15.0</v>
      </c>
      <c s="4" r="N62">
        <v>5.0</v>
      </c>
    </row>
    <row r="63">
      <c t="s" s="4" r="J63">
        <v>3078</v>
      </c>
      <c s="9" r="K63">
        <v>41829.0</v>
      </c>
      <c t="s" s="4" r="L63">
        <v>3079</v>
      </c>
      <c s="4" r="M63">
        <v>14.0</v>
      </c>
      <c s="4" r="N63">
        <v>6.0</v>
      </c>
    </row>
    <row r="64">
      <c t="s" s="4" r="J64">
        <v>3080</v>
      </c>
      <c s="9" r="K64">
        <v>41822.0</v>
      </c>
      <c t="s" s="4" r="L64">
        <v>3081</v>
      </c>
      <c s="4" r="M64">
        <v>17.0</v>
      </c>
      <c s="4" r="N64">
        <v>1.0</v>
      </c>
      <c s="4" r="O64">
        <v>20.0</v>
      </c>
      <c s="4" r="P64">
        <v>14.925</v>
      </c>
    </row>
    <row r="65">
      <c t="s" s="4" r="J65">
        <v>3082</v>
      </c>
      <c s="9" r="K65">
        <v>41822.0</v>
      </c>
      <c t="s" s="4" r="L65">
        <v>3083</v>
      </c>
      <c s="4" r="M65">
        <v>13.0</v>
      </c>
      <c s="4" r="N65">
        <v>2.0</v>
      </c>
    </row>
    <row r="66">
      <c t="s" s="4" r="J66">
        <v>3084</v>
      </c>
      <c s="9" r="K66">
        <v>41822.0</v>
      </c>
      <c t="s" s="4" r="L66">
        <v>3085</v>
      </c>
      <c s="4" r="M66">
        <v>12.0</v>
      </c>
      <c s="4" r="N66">
        <v>3.0</v>
      </c>
    </row>
    <row r="67">
      <c t="s" s="4" r="J67">
        <v>3086</v>
      </c>
      <c s="9" r="K67">
        <v>41822.0</v>
      </c>
      <c t="s" s="4" r="L67">
        <v>3087</v>
      </c>
      <c s="4" r="M67">
        <v>17.0</v>
      </c>
      <c s="4" r="N67">
        <v>4.0</v>
      </c>
    </row>
    <row r="68">
      <c t="s" s="4" r="J68">
        <v>3088</v>
      </c>
      <c s="9" r="K68">
        <v>41822.0</v>
      </c>
      <c t="s" s="4" r="L68">
        <v>3089</v>
      </c>
      <c s="4" r="M68">
        <v>16.5</v>
      </c>
      <c s="4" r="N68">
        <v>5.0</v>
      </c>
    </row>
    <row r="69">
      <c t="s" s="4" r="J69">
        <v>3090</v>
      </c>
      <c s="9" r="K69">
        <v>41822.0</v>
      </c>
      <c t="s" s="4" r="L69">
        <v>3091</v>
      </c>
      <c s="4" r="M69">
        <v>16.0</v>
      </c>
      <c s="4" r="N69">
        <v>6.0</v>
      </c>
    </row>
    <row r="70">
      <c t="s" s="4" r="J70">
        <v>3092</v>
      </c>
      <c s="9" r="K70">
        <v>41822.0</v>
      </c>
      <c t="s" s="4" r="L70">
        <v>3093</v>
      </c>
      <c s="4" r="M70">
        <v>21.0</v>
      </c>
      <c s="4" r="N70">
        <v>7.0</v>
      </c>
    </row>
    <row r="71">
      <c t="s" s="4" r="J71">
        <v>3094</v>
      </c>
      <c s="9" r="K71">
        <v>41822.0</v>
      </c>
      <c t="s" s="4" r="L71">
        <v>3095</v>
      </c>
      <c s="4" r="M71">
        <v>16.0</v>
      </c>
      <c s="4" r="N71">
        <v>8.0</v>
      </c>
    </row>
    <row r="72">
      <c t="s" s="4" r="J72">
        <v>3096</v>
      </c>
      <c s="9" r="K72">
        <v>41822.0</v>
      </c>
      <c t="s" s="4" r="L72">
        <v>3097</v>
      </c>
      <c s="4" r="M72">
        <v>12.0</v>
      </c>
      <c s="4" r="N72">
        <v>9.0</v>
      </c>
    </row>
    <row r="73">
      <c t="s" s="4" r="J73">
        <v>3098</v>
      </c>
      <c s="9" r="K73">
        <v>41822.0</v>
      </c>
      <c t="s" s="4" r="L73">
        <v>3099</v>
      </c>
      <c s="4" r="M73">
        <v>19.0</v>
      </c>
      <c s="4" r="N73">
        <v>10.0</v>
      </c>
    </row>
    <row r="74">
      <c t="s" s="4" r="J74">
        <v>3100</v>
      </c>
      <c s="9" r="K74">
        <v>41822.0</v>
      </c>
      <c t="s" s="4" r="L74">
        <v>3101</v>
      </c>
      <c s="4" r="M74">
        <v>17.0</v>
      </c>
      <c s="4" r="N74">
        <v>11.0</v>
      </c>
    </row>
    <row r="75">
      <c t="s" s="4" r="J75">
        <v>3102</v>
      </c>
      <c s="9" r="K75">
        <v>41822.0</v>
      </c>
      <c t="s" s="4" r="L75">
        <v>3103</v>
      </c>
      <c s="4" r="M75">
        <v>13.0</v>
      </c>
      <c s="4" r="N75">
        <v>12.0</v>
      </c>
    </row>
    <row r="76">
      <c t="s" s="4" r="J76">
        <v>3104</v>
      </c>
      <c s="9" r="K76">
        <v>41822.0</v>
      </c>
      <c t="s" s="4" r="L76">
        <v>3105</v>
      </c>
      <c s="4" r="M76">
        <v>14.0</v>
      </c>
      <c s="4" r="N76">
        <v>13.0</v>
      </c>
    </row>
    <row r="77">
      <c t="s" s="4" r="J77">
        <v>3106</v>
      </c>
      <c s="9" r="K77">
        <v>41822.0</v>
      </c>
      <c t="s" s="4" r="L77">
        <v>3107</v>
      </c>
      <c s="4" r="M77">
        <v>15.0</v>
      </c>
      <c s="4" r="N77">
        <v>14.0</v>
      </c>
    </row>
    <row r="78">
      <c t="s" s="4" r="J78">
        <v>3108</v>
      </c>
      <c s="9" r="K78">
        <v>41822.0</v>
      </c>
      <c t="s" s="4" r="L78">
        <v>3109</v>
      </c>
      <c s="4" r="M78">
        <v>10.0</v>
      </c>
      <c s="4" r="N78">
        <v>15.0</v>
      </c>
    </row>
    <row r="79">
      <c t="s" s="4" r="J79">
        <v>3110</v>
      </c>
      <c s="9" r="K79">
        <v>41822.0</v>
      </c>
      <c t="s" s="4" r="L79">
        <v>3111</v>
      </c>
      <c s="4" r="M79">
        <v>18.5</v>
      </c>
      <c s="4" r="N79">
        <v>16.0</v>
      </c>
    </row>
    <row r="80">
      <c t="s" s="4" r="J80">
        <v>3112</v>
      </c>
      <c s="9" r="K80">
        <v>41822.0</v>
      </c>
      <c t="s" s="4" r="L80">
        <v>3113</v>
      </c>
      <c s="4" r="M80">
        <v>12.0</v>
      </c>
      <c s="4" r="N80">
        <v>17.0</v>
      </c>
    </row>
    <row r="81">
      <c t="s" s="4" r="J81">
        <v>3114</v>
      </c>
      <c s="9" r="K81">
        <v>41822.0</v>
      </c>
      <c t="s" s="4" r="L81">
        <v>3115</v>
      </c>
      <c s="4" r="M81">
        <v>12.0</v>
      </c>
      <c s="4" r="N81">
        <v>18.0</v>
      </c>
    </row>
    <row r="82">
      <c t="s" s="4" r="J82">
        <v>3116</v>
      </c>
      <c s="9" r="K82">
        <v>41822.0</v>
      </c>
      <c t="s" s="4" r="L82">
        <v>3117</v>
      </c>
      <c s="4" r="M82">
        <v>10.5</v>
      </c>
      <c s="4" r="N82">
        <v>19.0</v>
      </c>
    </row>
    <row r="83">
      <c t="s" s="4" r="J83">
        <v>3118</v>
      </c>
      <c s="9" r="K83">
        <v>41822.0</v>
      </c>
      <c t="s" s="4" r="L83">
        <v>3119</v>
      </c>
      <c s="4" r="M83">
        <v>17.0</v>
      </c>
      <c s="4" r="N83">
        <v>20.0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min="1" customWidth="1" max="16" width="13.57"/>
  </cols>
  <sheetData>
    <row customHeight="1" r="1" ht="15.0">
      <c t="s" s="1" r="B1">
        <v>3120</v>
      </c>
      <c t="s" s="1" r="C1">
        <v>3121</v>
      </c>
      <c t="s" s="1" r="D1">
        <v>3122</v>
      </c>
      <c t="s" s="1" r="F1">
        <v>3123</v>
      </c>
      <c t="s" s="1" r="G1">
        <v>3124</v>
      </c>
      <c t="s" s="1" r="H1">
        <v>3125</v>
      </c>
      <c t="s" s="1" r="J1">
        <v>3126</v>
      </c>
      <c t="s" s="1" r="K1">
        <v>3127</v>
      </c>
      <c t="s" s="1" r="L1">
        <v>3128</v>
      </c>
      <c t="s" s="1" r="N1">
        <v>3129</v>
      </c>
      <c t="s" s="1" r="O1">
        <v>3130</v>
      </c>
      <c t="s" s="1" r="P1">
        <v>3131</v>
      </c>
    </row>
    <row customHeight="1" r="2" ht="15.0">
      <c t="s" s="8" r="A2">
        <v>3132</v>
      </c>
    </row>
    <row customHeight="1" r="3" ht="15.0">
      <c t="s" s="8" r="A3">
        <v>3133</v>
      </c>
      <c s="16" r="B3">
        <v>19.64814815</v>
      </c>
      <c s="8" r="C3">
        <v>15.9861111111111</v>
      </c>
      <c s="8" r="D3">
        <v>16.5506329113924</v>
      </c>
      <c s="8" r="F3">
        <v>15.29545455</v>
      </c>
      <c s="16" r="G3">
        <v>12.5</v>
      </c>
      <c s="8" r="H3">
        <v>14.8571428571429</v>
      </c>
      <c s="8" r="J3">
        <v>13.95</v>
      </c>
      <c s="8" r="K3">
        <v>10.7657657657658</v>
      </c>
      <c s="8" r="L3">
        <v>13.1225490196078</v>
      </c>
      <c s="8" r="N3">
        <v>11.8461538461538</v>
      </c>
      <c s="8" r="O3">
        <v>8.0</v>
      </c>
      <c s="8" r="P3">
        <v>13.5</v>
      </c>
    </row>
    <row customHeight="1" r="4" ht="15.0">
      <c t="s" s="8" r="A4">
        <v>3134</v>
      </c>
      <c s="8" r="B4">
        <v>54.0</v>
      </c>
      <c s="16" r="C4">
        <v>72.0</v>
      </c>
      <c s="16" r="D4">
        <v>79.0</v>
      </c>
      <c s="16" r="F4">
        <v>22.0</v>
      </c>
      <c s="16" r="G4">
        <v>20.0</v>
      </c>
      <c s="8" r="H4">
        <v>14.0</v>
      </c>
      <c s="8" r="J4">
        <v>220.0</v>
      </c>
      <c s="8" r="K4">
        <v>111.0</v>
      </c>
      <c s="8" r="L4">
        <v>203.0</v>
      </c>
      <c s="8" r="N4">
        <v>13.0</v>
      </c>
      <c s="8" r="O4">
        <v>1.0</v>
      </c>
      <c s="16" r="P4">
        <v>11.0</v>
      </c>
    </row>
    <row customHeight="1" r="5" ht="15.0">
      <c t="s" s="8" r="A5">
        <v>3135</v>
      </c>
      <c s="4" r="B5">
        <v>40.0</v>
      </c>
      <c s="4" r="C5">
        <v>25.0</v>
      </c>
      <c s="4" r="D5">
        <v>35.0</v>
      </c>
      <c s="4" r="F5">
        <v>22.0</v>
      </c>
      <c s="4" r="G5">
        <v>17.0</v>
      </c>
      <c s="4" r="H5">
        <v>22.0</v>
      </c>
      <c s="4" r="J5">
        <v>30.0</v>
      </c>
      <c s="4" r="K5">
        <v>19.0</v>
      </c>
      <c s="4" r="L5">
        <v>25.0</v>
      </c>
      <c s="4" r="N5">
        <v>20.0</v>
      </c>
      <c s="4" r="O5">
        <v>8.0</v>
      </c>
      <c s="4" r="P5">
        <v>19.0</v>
      </c>
    </row>
    <row customHeight="1" r="6" ht="15.0">
      <c t="s" s="8" r="A6">
        <v>3136</v>
      </c>
      <c s="8" r="B6">
        <v>10.0</v>
      </c>
      <c s="8" r="C6">
        <v>9.0</v>
      </c>
      <c s="8" r="D6">
        <v>8.0</v>
      </c>
      <c s="8" r="F6">
        <v>10.0</v>
      </c>
      <c s="8" r="G6">
        <v>9.0</v>
      </c>
      <c s="8" r="H6">
        <v>11.0</v>
      </c>
      <c s="4" r="J6">
        <v>4.0</v>
      </c>
      <c s="4" r="K6">
        <v>5.0</v>
      </c>
      <c s="4" r="L6">
        <v>8.0</v>
      </c>
      <c s="8" r="N6">
        <v>8.0</v>
      </c>
      <c s="4" r="O6">
        <v>8.0</v>
      </c>
      <c s="8" r="P6">
        <v>8.0</v>
      </c>
    </row>
    <row customHeight="1" r="7" ht="15.0">
      <c t="s" s="8" r="A7">
        <v>3137</v>
      </c>
      <c s="1" r="B7"/>
      <c s="1" r="C7"/>
      <c s="1" r="D7"/>
      <c s="1" r="F7"/>
      <c s="1" r="G7"/>
      <c s="1" r="H7"/>
      <c s="1" r="N7"/>
      <c s="8" r="O7"/>
      <c s="1" r="P7"/>
    </row>
    <row customHeight="1" r="8" ht="15.0">
      <c t="s" s="8" r="A8">
        <v>3138</v>
      </c>
      <c s="4" r="B8">
        <v>15.875</v>
      </c>
      <c s="4" r="C8">
        <v>10.0</v>
      </c>
      <c s="4" r="D8">
        <v>17.8620689655172</v>
      </c>
      <c s="4" r="F8">
        <v>13.7837837837838</v>
      </c>
      <c s="4" r="G8">
        <v>12.9891304347826</v>
      </c>
      <c s="4" r="H8">
        <v>10.7857142857143</v>
      </c>
      <c s="4" r="N8">
        <v>10.6</v>
      </c>
      <c s="4" r="O8">
        <v>11.25</v>
      </c>
      <c s="4" r="P8">
        <v>5.2</v>
      </c>
    </row>
    <row customHeight="1" r="9" ht="15.0">
      <c t="s" s="8" r="A9">
        <v>3139</v>
      </c>
      <c s="8" r="B9">
        <v>15.0</v>
      </c>
      <c s="8" r="C9">
        <v>3.0</v>
      </c>
      <c s="8" r="D9">
        <v>26.0</v>
      </c>
      <c s="8" r="F9">
        <v>36.0</v>
      </c>
      <c s="8" r="G9">
        <v>45.0</v>
      </c>
      <c s="8" r="H9">
        <v>27.0</v>
      </c>
      <c s="4" r="N9">
        <v>5.0</v>
      </c>
      <c s="4" r="O9">
        <v>5.0</v>
      </c>
      <c s="4" r="P9">
        <v>4.0</v>
      </c>
    </row>
    <row customHeight="1" r="10" ht="15.0">
      <c t="s" s="8" r="A10">
        <v>3140</v>
      </c>
      <c s="8" r="B10">
        <v>26.0</v>
      </c>
      <c s="8" r="C10">
        <v>18.0</v>
      </c>
      <c s="16" r="D10">
        <v>33.0</v>
      </c>
      <c s="8" r="F10">
        <v>23.0</v>
      </c>
      <c s="8" r="G10">
        <v>24.0</v>
      </c>
      <c s="8" r="H10">
        <v>25.0</v>
      </c>
      <c s="4" r="N10">
        <v>12.0</v>
      </c>
      <c s="4" r="O10">
        <v>18.0</v>
      </c>
      <c s="4" r="P10">
        <v>9.0</v>
      </c>
    </row>
    <row customHeight="1" r="11" ht="15.0">
      <c t="s" s="8" r="A11">
        <v>3141</v>
      </c>
      <c s="4" r="B11">
        <v>9.0</v>
      </c>
      <c s="4" r="C11">
        <v>14.0</v>
      </c>
      <c s="4" r="D11">
        <v>9.0</v>
      </c>
      <c s="4" r="F11">
        <v>7.0</v>
      </c>
      <c s="4" r="G11">
        <v>8.0</v>
      </c>
      <c s="4" r="H11">
        <v>6.0</v>
      </c>
      <c s="4" r="N11">
        <v>8.0</v>
      </c>
      <c s="4" r="O11">
        <v>8.0</v>
      </c>
      <c s="4" r="P11">
        <v>8.0</v>
      </c>
    </row>
    <row customHeight="1" r="12" ht="15.0">
      <c t="s" s="8" r="A12">
        <v>3142</v>
      </c>
      <c s="1" r="B12"/>
      <c s="1" r="C12"/>
      <c s="1" r="D12"/>
      <c s="1" r="N12"/>
      <c s="1" r="O12"/>
      <c s="1" r="P12"/>
    </row>
    <row customHeight="1" r="13" ht="15.0">
      <c t="s" s="8" r="A13">
        <v>3143</v>
      </c>
      <c s="8" r="B13">
        <v>20.4318181818182</v>
      </c>
      <c s="8" r="C13">
        <v>22.2641509433962</v>
      </c>
      <c s="8" r="D13">
        <v>17.3636363636364</v>
      </c>
      <c s="4" r="F13">
        <v>13.8333333333333</v>
      </c>
      <c s="4" r="G13">
        <v>11.0833333333333</v>
      </c>
      <c s="4" r="H13">
        <v>11.1515151515152</v>
      </c>
      <c s="1" r="N13"/>
      <c s="1" r="O13"/>
      <c s="2" r="P13"/>
    </row>
    <row customHeight="1" r="14" ht="15.0">
      <c t="s" s="4" r="A14">
        <v>3144</v>
      </c>
      <c s="4" r="B14">
        <v>43.0</v>
      </c>
      <c s="4" r="C14">
        <v>106.0</v>
      </c>
      <c s="4" r="D14">
        <v>11.0</v>
      </c>
      <c s="4" r="F14">
        <v>6.0</v>
      </c>
      <c s="4" r="G14">
        <v>11.0</v>
      </c>
      <c s="4" r="H14">
        <v>33.0</v>
      </c>
    </row>
    <row customHeight="1" r="15" ht="15.0">
      <c t="s" s="4" r="A15">
        <v>3145</v>
      </c>
      <c s="4" r="B15">
        <v>33.0</v>
      </c>
      <c s="4" r="C15">
        <v>33.0</v>
      </c>
      <c s="4" r="D15">
        <v>36.0</v>
      </c>
      <c s="4" r="F15">
        <v>21.0</v>
      </c>
      <c s="4" r="G15">
        <v>18.0</v>
      </c>
      <c s="4" r="H15">
        <v>15.0</v>
      </c>
    </row>
    <row customHeight="1" r="16" ht="15.0">
      <c t="s" s="4" r="A16">
        <v>3146</v>
      </c>
      <c s="8" r="B16">
        <v>9.0</v>
      </c>
      <c s="8" r="C16">
        <v>9.0</v>
      </c>
      <c s="8" r="D16">
        <v>10.0</v>
      </c>
      <c s="4" r="F16">
        <v>8.0</v>
      </c>
      <c s="4" r="G16">
        <v>8.0</v>
      </c>
      <c s="4" r="H16">
        <v>7.0</v>
      </c>
    </row>
    <row customHeight="1" r="17" ht="15.0">
      <c t="s" s="8" r="A17">
        <v>3147</v>
      </c>
      <c s="2" r="B17"/>
      <c s="1" r="C17"/>
      <c s="1" r="D17"/>
    </row>
    <row customHeight="1" r="18" ht="15.0">
      <c t="s" s="8" r="A18">
        <v>3148</v>
      </c>
      <c s="8" r="B18">
        <v>21.3157894736842</v>
      </c>
      <c s="8" r="C18">
        <v>21.5769230769231</v>
      </c>
      <c s="8" r="D18">
        <v>22.1467889908257</v>
      </c>
      <c s="4" r="N18">
        <v>19.5769230769231</v>
      </c>
      <c s="4" r="O18">
        <v>16.1818181818182</v>
      </c>
      <c s="4" r="P18">
        <v>16.46875</v>
      </c>
    </row>
    <row customHeight="1" r="19" ht="15.0">
      <c t="s" s="8" r="A19">
        <v>3149</v>
      </c>
      <c s="8" r="B19">
        <v>38.0</v>
      </c>
      <c s="8" r="C19">
        <v>13.0</v>
      </c>
      <c s="8" r="D19">
        <v>109.0</v>
      </c>
      <c s="4" r="N19">
        <v>26.0</v>
      </c>
      <c s="4" r="O19">
        <v>10.0</v>
      </c>
      <c s="4" r="P19">
        <v>32.0</v>
      </c>
    </row>
    <row customHeight="1" r="20" ht="15.0">
      <c t="s" s="8" r="A20">
        <v>3150</v>
      </c>
      <c s="8" r="B20">
        <v>41.0</v>
      </c>
      <c s="8" r="C20">
        <v>28.0</v>
      </c>
      <c s="8" r="D20">
        <v>32.0</v>
      </c>
      <c s="4" r="N20">
        <v>30.0</v>
      </c>
      <c s="4" r="O20">
        <v>23.0</v>
      </c>
      <c s="4" r="P20">
        <v>23.0</v>
      </c>
    </row>
    <row customHeight="1" r="21" ht="15.0">
      <c t="s" s="8" r="A21">
        <v>3151</v>
      </c>
      <c s="8" r="B21">
        <v>10.0</v>
      </c>
      <c s="8" r="C21">
        <v>17.0</v>
      </c>
      <c s="8" r="D21">
        <v>11.0</v>
      </c>
      <c s="4" r="N21">
        <v>12.0</v>
      </c>
      <c s="4" r="O21">
        <v>11.0</v>
      </c>
      <c s="4" r="P21">
        <v>8.0</v>
      </c>
    </row>
    <row customHeight="1" r="22" ht="15.0">
      <c s="1" r="A22"/>
      <c s="1" r="B22"/>
      <c s="1" r="C22"/>
      <c s="1" r="D22"/>
    </row>
    <row customHeight="1" r="23" ht="15.0">
      <c s="1" r="A23"/>
      <c s="1" r="B23"/>
      <c s="1" r="C23"/>
      <c s="1" r="D23"/>
    </row>
    <row customHeight="1" r="24" ht="15.0">
      <c s="1" r="A24"/>
      <c s="1" r="B24"/>
      <c s="1" r="C24"/>
      <c s="1" r="D24"/>
    </row>
    <row customHeight="1" r="25" ht="15.0">
      <c s="1" r="A25"/>
      <c s="1" r="B25"/>
      <c s="1" r="C25"/>
      <c s="1" r="D25"/>
    </row>
    <row customHeight="1" r="26" ht="15.0">
      <c s="1" r="A26"/>
      <c s="1" r="B26"/>
      <c s="1" r="C26"/>
      <c s="1" r="D26"/>
    </row>
    <row customHeight="1" r="27" ht="15.0">
      <c s="1" r="A27"/>
      <c s="1" r="B27"/>
      <c s="1" r="C27"/>
      <c s="1" r="D27"/>
    </row>
    <row customHeight="1" r="28" ht="15.0">
      <c s="1" r="A28"/>
      <c s="1" r="B28"/>
      <c s="1" r="C28"/>
      <c s="1" r="D28"/>
    </row>
    <row customHeight="1" r="29" ht="15.0">
      <c s="1" r="A29"/>
      <c s="1" r="B29"/>
      <c s="1" r="C29"/>
      <c s="1" r="D29"/>
    </row>
    <row customHeight="1" r="30" ht="15.0">
      <c s="1" r="A30"/>
      <c s="1" r="B30"/>
      <c s="1" r="C30"/>
      <c s="1" r="D30"/>
    </row>
    <row customHeight="1" r="31" ht="15.0">
      <c s="1" r="A31"/>
      <c s="1" r="B31"/>
      <c s="1" r="C31"/>
      <c s="1" r="D31"/>
    </row>
    <row customHeight="1" r="32" ht="15.0">
      <c s="1" r="A32"/>
      <c s="1" r="B32"/>
      <c s="1" r="C32"/>
      <c s="1" r="D32"/>
    </row>
    <row customHeight="1" r="33" ht="15.0">
      <c s="1" r="A33"/>
      <c s="1" r="B33"/>
      <c s="1" r="C33"/>
      <c s="1" r="D33"/>
    </row>
    <row customHeight="1" r="34" ht="15.0">
      <c s="1" r="A34"/>
      <c s="1" r="B34"/>
      <c s="1" r="C34"/>
      <c s="1" r="D34"/>
    </row>
    <row customHeight="1" r="35" ht="15.0">
      <c s="1" r="A35"/>
      <c s="1" r="B35"/>
      <c s="1" r="C35"/>
      <c s="1" r="D35"/>
    </row>
    <row customHeight="1" r="36" ht="15.0">
      <c s="1" r="A36"/>
      <c s="1" r="B36"/>
      <c s="1" r="C36"/>
      <c s="1" r="D36"/>
    </row>
    <row customHeight="1" r="37" ht="15.0">
      <c s="1" r="A37"/>
      <c s="1" r="B37"/>
      <c s="1" r="C37"/>
      <c s="1" r="D37"/>
    </row>
    <row customHeight="1" r="38" ht="15.0">
      <c s="1" r="A38"/>
      <c s="1" r="B38"/>
      <c s="1" r="C38"/>
      <c s="1" r="D38"/>
    </row>
    <row customHeight="1" r="39" ht="15.0">
      <c s="1" r="A39"/>
      <c s="1" r="B39"/>
      <c s="1" r="C39"/>
      <c s="1" r="D39"/>
    </row>
    <row customHeight="1" r="40" ht="15.0">
      <c s="1" r="A40"/>
      <c s="1" r="B40"/>
      <c s="1" r="C40"/>
      <c s="1" r="D40"/>
    </row>
    <row customHeight="1" r="41" ht="15.0">
      <c s="1" r="A41"/>
      <c s="1" r="B41"/>
      <c s="1" r="C41"/>
      <c s="1" r="D41"/>
    </row>
    <row customHeight="1" r="42" ht="15.0">
      <c s="1" r="A42"/>
      <c s="1" r="B42"/>
      <c s="1" r="C42"/>
      <c s="1" r="D42"/>
    </row>
    <row customHeight="1" r="43" ht="15.0">
      <c s="1" r="A43"/>
      <c s="1" r="B43"/>
      <c s="1" r="C43"/>
      <c s="1" r="D43"/>
    </row>
    <row customHeight="1" r="44" ht="15.0">
      <c s="1" r="A44"/>
      <c s="1" r="B44"/>
      <c s="1" r="C44"/>
      <c s="1" r="D44"/>
    </row>
    <row customHeight="1" r="45" ht="15.0">
      <c s="1" r="A45"/>
      <c s="1" r="B45"/>
      <c s="1" r="C45"/>
      <c s="1" r="D45"/>
    </row>
    <row customHeight="1" r="46" ht="15.0">
      <c s="1" r="A46"/>
      <c s="1" r="B46"/>
      <c s="1" r="C46"/>
      <c s="1" r="D46"/>
    </row>
    <row customHeight="1" r="47" ht="15.0">
      <c s="1" r="A47"/>
      <c s="1" r="B47"/>
      <c s="1" r="C47"/>
      <c s="1" r="D47"/>
    </row>
    <row customHeight="1" r="48" ht="15.0">
      <c s="1" r="A48"/>
      <c s="1" r="B48"/>
      <c s="1" r="C48"/>
      <c s="1" r="D48"/>
    </row>
    <row customHeight="1" r="49" ht="15.0">
      <c s="1" r="A49"/>
      <c s="1" r="B49"/>
      <c s="1" r="C49"/>
      <c s="1" r="D49"/>
    </row>
    <row customHeight="1" r="50" ht="15.0">
      <c s="1" r="A50"/>
      <c s="1" r="B50"/>
      <c s="1" r="C50"/>
      <c s="1" r="D50"/>
    </row>
    <row customHeight="1" r="51" ht="15.0">
      <c s="1" r="A51"/>
      <c s="1" r="B51"/>
      <c s="1" r="C51"/>
      <c s="1" r="D51"/>
    </row>
    <row customHeight="1" r="52" ht="15.0">
      <c s="1" r="A52"/>
      <c s="1" r="B52"/>
      <c s="1" r="C52"/>
      <c s="1" r="D52"/>
    </row>
    <row customHeight="1" r="53" ht="15.0">
      <c s="1" r="A53"/>
      <c s="1" r="B53"/>
      <c s="1" r="C53"/>
      <c s="1" r="D53"/>
    </row>
    <row customHeight="1" r="54" ht="15.0">
      <c s="1" r="A54"/>
      <c s="1" r="B54"/>
      <c s="1" r="C54"/>
      <c s="1" r="D54"/>
    </row>
    <row customHeight="1" r="55" ht="15.0">
      <c s="1" r="A55"/>
      <c s="1" r="B55"/>
      <c s="1" r="C55"/>
      <c s="1" r="D55"/>
    </row>
    <row customHeight="1" r="56" ht="15.0">
      <c s="1" r="A56"/>
      <c s="1" r="B56"/>
      <c s="1" r="C56"/>
      <c s="1" r="D56"/>
    </row>
    <row customHeight="1" r="57" ht="15.0">
      <c s="1" r="A57"/>
      <c s="1" r="B57"/>
      <c s="1" r="C57"/>
      <c s="1" r="D57"/>
    </row>
    <row customHeight="1" r="58" ht="15.0">
      <c s="1" r="A58"/>
      <c s="1" r="B58"/>
      <c s="1" r="C58"/>
      <c s="1" r="D58"/>
    </row>
    <row customHeight="1" r="59" ht="15.0">
      <c s="1" r="A59"/>
      <c s="1" r="B59"/>
      <c s="1" r="C59"/>
      <c s="1" r="D59"/>
    </row>
    <row customHeight="1" r="60" ht="15.0">
      <c s="1" r="A60"/>
      <c s="1" r="B60"/>
      <c s="1" r="C60"/>
      <c s="1" r="D60"/>
    </row>
    <row customHeight="1" r="61" ht="15.0">
      <c s="1" r="A61"/>
      <c s="1" r="B61"/>
      <c s="1" r="C61"/>
      <c s="1" r="D61"/>
    </row>
    <row customHeight="1" r="62" ht="15.0">
      <c s="1" r="A62"/>
      <c s="1" r="B62"/>
      <c s="1" r="C62"/>
      <c s="1" r="D62"/>
    </row>
    <row customHeight="1" r="63" ht="15.0">
      <c s="1" r="A63"/>
      <c s="1" r="B63"/>
      <c s="1" r="C63"/>
      <c s="1" r="D63"/>
    </row>
    <row customHeight="1" r="64" ht="15.0">
      <c s="1" r="A64"/>
      <c s="1" r="B64"/>
      <c s="1" r="C64"/>
      <c s="1" r="D64"/>
    </row>
    <row customHeight="1" r="65" ht="15.0">
      <c s="1" r="A65"/>
      <c s="1" r="B65"/>
      <c s="1" r="C65"/>
      <c s="1" r="D65"/>
    </row>
    <row customHeight="1" r="66" ht="15.0">
      <c s="1" r="A66"/>
      <c s="1" r="B66"/>
      <c s="1" r="C66"/>
      <c s="1" r="D66"/>
    </row>
    <row customHeight="1" r="67" ht="15.0">
      <c s="1" r="A67"/>
      <c s="1" r="B67"/>
      <c s="1" r="C67"/>
      <c s="1" r="D67"/>
    </row>
    <row customHeight="1" r="68" ht="15.0">
      <c s="1" r="A68"/>
      <c s="1" r="B68"/>
      <c s="1" r="C68"/>
      <c s="1" r="D68"/>
    </row>
    <row customHeight="1" r="69" ht="15.0">
      <c s="1" r="A69"/>
      <c s="1" r="B69"/>
      <c s="1" r="C69"/>
      <c s="1" r="D69"/>
    </row>
    <row customHeight="1" r="70" ht="15.0">
      <c s="1" r="A70"/>
      <c s="1" r="B70"/>
      <c s="1" r="C70"/>
      <c s="1" r="D70"/>
    </row>
    <row customHeight="1" r="71" ht="15.0">
      <c s="1" r="A71"/>
      <c s="1" r="B71"/>
      <c s="1" r="C71"/>
      <c s="1" r="D71"/>
    </row>
    <row customHeight="1" r="72" ht="15.0">
      <c s="1" r="A72"/>
      <c s="1" r="B72"/>
      <c s="1" r="C72"/>
      <c s="1" r="D72"/>
    </row>
    <row customHeight="1" r="73" ht="15.0">
      <c s="1" r="A73"/>
      <c s="1" r="B73"/>
      <c s="1" r="C73"/>
      <c s="1" r="D73"/>
    </row>
    <row customHeight="1" r="74" ht="15.0">
      <c s="1" r="A74"/>
      <c s="1" r="B74"/>
      <c s="1" r="C74"/>
      <c s="1" r="D74"/>
    </row>
    <row customHeight="1" r="75" ht="15.0">
      <c s="1" r="A75"/>
      <c s="1" r="B75"/>
      <c s="1" r="C75"/>
      <c s="1" r="D75"/>
    </row>
    <row customHeight="1" r="76" ht="15.0">
      <c s="1" r="A76"/>
      <c s="1" r="B76"/>
      <c s="1" r="C76"/>
      <c s="1" r="D76"/>
    </row>
    <row customHeight="1" r="77" ht="15.0">
      <c s="1" r="A77"/>
      <c s="1" r="B77"/>
      <c s="1" r="C77"/>
      <c s="1" r="D77"/>
    </row>
    <row customHeight="1" r="78" ht="15.0">
      <c s="1" r="A78"/>
      <c s="1" r="B78"/>
      <c s="1" r="C78"/>
      <c s="1" r="D78"/>
    </row>
    <row customHeight="1" r="79" ht="15.0">
      <c s="1" r="A79"/>
      <c s="1" r="B79"/>
      <c s="1" r="C79"/>
      <c s="1" r="D79"/>
    </row>
    <row customHeight="1" r="80" ht="15.0">
      <c s="1" r="A80"/>
      <c s="1" r="B80"/>
      <c s="1" r="C80"/>
      <c s="1" r="D80"/>
    </row>
    <row customHeight="1" r="81" ht="15.0">
      <c s="1" r="A81"/>
      <c s="1" r="B81"/>
      <c s="1" r="C81"/>
      <c s="1" r="D81"/>
    </row>
    <row customHeight="1" r="82" ht="15.0">
      <c s="1" r="A82"/>
      <c s="1" r="B82"/>
      <c s="1" r="C82"/>
      <c s="1" r="D82"/>
    </row>
    <row customHeight="1" r="83" ht="15.0">
      <c s="1" r="A83"/>
      <c s="1" r="B83"/>
      <c s="1" r="C83"/>
      <c s="1" r="D83"/>
    </row>
    <row customHeight="1" r="84" ht="15.0">
      <c s="1" r="A84"/>
      <c s="1" r="B84"/>
      <c s="1" r="C84"/>
      <c s="1" r="D84"/>
    </row>
    <row customHeight="1" r="85" ht="15.0">
      <c s="1" r="A85"/>
      <c s="1" r="B85"/>
      <c s="1" r="C85"/>
      <c s="1" r="D85"/>
    </row>
    <row customHeight="1" r="86" ht="15.0">
      <c s="1" r="A86"/>
      <c s="1" r="B86"/>
      <c s="1" r="C86"/>
      <c s="1" r="D86"/>
    </row>
    <row customHeight="1" r="87" ht="15.0">
      <c s="1" r="A87"/>
      <c s="1" r="B87"/>
      <c s="1" r="C87"/>
      <c s="1" r="D87"/>
    </row>
    <row customHeight="1" r="88" ht="15.0">
      <c s="1" r="A88"/>
      <c s="1" r="B88"/>
      <c s="1" r="C88"/>
      <c s="1" r="D88"/>
    </row>
    <row customHeight="1" r="89" ht="15.0">
      <c s="1" r="A89"/>
      <c s="1" r="B89"/>
      <c s="1" r="C89"/>
      <c s="1" r="D89"/>
    </row>
    <row customHeight="1" r="90" ht="15.0">
      <c s="1" r="A90"/>
      <c s="1" r="B90"/>
      <c s="1" r="C90"/>
      <c s="1" r="D90"/>
    </row>
    <row customHeight="1" r="91" ht="15.0">
      <c s="1" r="A91"/>
      <c s="1" r="B91"/>
      <c s="1" r="C91"/>
      <c s="1" r="D91"/>
    </row>
    <row customHeight="1" r="92" ht="15.0">
      <c s="1" r="A92"/>
      <c s="1" r="B92"/>
      <c s="1" r="C92"/>
      <c s="1" r="D92"/>
    </row>
    <row customHeight="1" r="93" ht="15.0">
      <c s="1" r="A93"/>
      <c s="1" r="B93"/>
      <c s="1" r="C93"/>
      <c s="1" r="D93"/>
    </row>
    <row customHeight="1" r="94" ht="15.0">
      <c s="1" r="A94"/>
      <c s="1" r="B94"/>
      <c s="1" r="C94"/>
      <c s="1" r="D94"/>
    </row>
    <row customHeight="1" r="95" ht="15.0">
      <c s="1" r="A95"/>
      <c s="1" r="B95"/>
      <c s="1" r="C95"/>
      <c s="1" r="D95"/>
    </row>
    <row customHeight="1" r="96" ht="15.0">
      <c s="1" r="A96"/>
      <c s="1" r="B96"/>
      <c s="1" r="C96"/>
      <c s="1" r="D96"/>
    </row>
    <row customHeight="1" r="97" ht="15.0">
      <c s="1" r="A97"/>
      <c s="1" r="B97"/>
      <c s="1" r="C97"/>
      <c s="1" r="D97"/>
    </row>
    <row customHeight="1" r="98" ht="15.0">
      <c s="1" r="A98"/>
      <c s="1" r="B98"/>
      <c s="1" r="C98"/>
      <c s="1" r="D98"/>
    </row>
    <row customHeight="1" r="99" ht="15.0">
      <c s="1" r="A99"/>
      <c s="1" r="B99"/>
      <c s="1" r="C99"/>
      <c s="1" r="D99"/>
    </row>
    <row customHeight="1" r="100" ht="15.0">
      <c s="1" r="A100"/>
      <c s="1" r="B100"/>
      <c s="1" r="C100"/>
      <c s="1" r="D100"/>
    </row>
    <row customHeight="1" r="101" ht="15.0">
      <c s="1" r="A101"/>
      <c s="1" r="B101"/>
      <c s="1" r="C101"/>
      <c s="1" r="D101"/>
    </row>
    <row customHeight="1" r="102" ht="15.0">
      <c s="1" r="A102"/>
      <c s="1" r="B102"/>
      <c s="1" r="C102"/>
      <c s="1" r="D102"/>
    </row>
    <row customHeight="1" r="103" ht="15.0">
      <c s="1" r="A103"/>
      <c s="1" r="B103"/>
      <c s="1" r="C103"/>
      <c s="1" r="D103"/>
    </row>
    <row customHeight="1" r="104" ht="15.0">
      <c s="1" r="A104"/>
      <c s="1" r="B104"/>
      <c s="1" r="C104"/>
      <c s="1" r="D104"/>
    </row>
    <row customHeight="1" r="105" ht="15.0">
      <c s="1" r="A105"/>
      <c s="1" r="B105"/>
      <c s="1" r="C105"/>
      <c s="1" r="D105"/>
    </row>
    <row customHeight="1" r="106" ht="15.0">
      <c s="1" r="A106"/>
      <c s="1" r="B106"/>
      <c s="1" r="C106"/>
      <c s="1" r="D106"/>
    </row>
    <row customHeight="1" r="107" ht="15.0">
      <c s="1" r="A107"/>
      <c s="1" r="B107"/>
      <c s="1" r="C107"/>
      <c s="1" r="D107"/>
    </row>
    <row customHeight="1" r="108" ht="15.0">
      <c s="1" r="A108"/>
      <c s="1" r="B108"/>
      <c s="1" r="C108"/>
      <c s="1" r="D108"/>
    </row>
    <row customHeight="1" r="109" ht="15.0">
      <c s="1" r="A109"/>
      <c s="1" r="B109"/>
      <c s="1" r="C109"/>
      <c s="1" r="D109"/>
    </row>
    <row customHeight="1" r="110" ht="15.0">
      <c s="1" r="A110"/>
      <c s="1" r="B110"/>
      <c s="1" r="C110"/>
      <c s="1" r="D110"/>
    </row>
    <row customHeight="1" r="111" ht="15.0">
      <c s="1" r="A111"/>
      <c s="1" r="B111"/>
      <c s="1" r="C111"/>
      <c s="1" r="D111"/>
    </row>
    <row customHeight="1" r="112" ht="15.0">
      <c s="1" r="A112"/>
      <c s="1" r="B112"/>
      <c s="1" r="C112"/>
      <c s="1" r="D112"/>
    </row>
    <row customHeight="1" r="113" ht="15.0">
      <c s="1" r="A113"/>
      <c s="1" r="B113"/>
      <c s="1" r="C113"/>
      <c s="1" r="D113"/>
    </row>
    <row customHeight="1" r="114" ht="15.0">
      <c s="1" r="A114"/>
      <c s="1" r="B114"/>
      <c s="1" r="C114"/>
      <c s="1" r="D114"/>
    </row>
    <row customHeight="1" r="115" ht="15.0">
      <c s="1" r="A115"/>
      <c s="1" r="B115"/>
      <c s="1" r="C115"/>
      <c s="1" r="D115"/>
    </row>
    <row customHeight="1" r="116" ht="15.0">
      <c s="1" r="A116"/>
      <c s="1" r="B116"/>
      <c s="1" r="C116"/>
      <c s="1" r="D116"/>
    </row>
    <row customHeight="1" r="117" ht="15.0">
      <c s="1" r="A117"/>
      <c s="1" r="B117"/>
      <c s="1" r="C117"/>
      <c s="1" r="D117"/>
    </row>
    <row customHeight="1" r="118" ht="15.0">
      <c s="1" r="A118"/>
      <c s="1" r="B118"/>
      <c s="1" r="C118"/>
      <c s="1" r="D118"/>
    </row>
    <row customHeight="1" r="119" ht="15.0">
      <c s="1" r="A119"/>
      <c s="1" r="B119"/>
      <c s="1" r="C119"/>
      <c s="1" r="D119"/>
    </row>
    <row customHeight="1" r="120" ht="15.0">
      <c s="1" r="A120"/>
      <c s="1" r="B120"/>
      <c s="1" r="C120"/>
      <c s="1" r="D120"/>
    </row>
    <row customHeight="1" r="121" ht="15.0">
      <c s="1" r="A121"/>
      <c s="1" r="B121"/>
      <c s="1" r="C121"/>
      <c s="1" r="D121"/>
    </row>
    <row customHeight="1" r="122" ht="15.0">
      <c s="1" r="A122"/>
      <c s="1" r="B122"/>
      <c s="1" r="C122"/>
      <c s="1" r="D122"/>
    </row>
    <row customHeight="1" r="123" ht="15.0">
      <c s="1" r="A123"/>
      <c s="1" r="B123"/>
      <c s="1" r="C123"/>
      <c s="1" r="D123"/>
    </row>
    <row customHeight="1" r="124" ht="15.0">
      <c s="1" r="A124"/>
      <c s="1" r="B124"/>
      <c s="1" r="C124"/>
      <c s="1" r="D124"/>
    </row>
    <row customHeight="1" r="125" ht="15.0">
      <c s="1" r="A125"/>
      <c s="1" r="B125"/>
      <c s="1" r="C125"/>
      <c s="1" r="D125"/>
    </row>
    <row customHeight="1" r="126" ht="15.0">
      <c s="1" r="A126"/>
      <c s="1" r="B126"/>
      <c s="1" r="C126"/>
      <c s="1" r="D126"/>
    </row>
    <row customHeight="1" r="127" ht="15.0">
      <c s="1" r="A127"/>
      <c s="1" r="B127"/>
      <c s="1" r="C127"/>
      <c s="1" r="D127"/>
    </row>
    <row customHeight="1" r="128" ht="15.0">
      <c s="1" r="A128"/>
      <c s="1" r="B128"/>
      <c s="1" r="C128"/>
      <c s="1" r="D128"/>
    </row>
    <row customHeight="1" r="129" ht="15.0">
      <c s="1" r="A129"/>
      <c s="1" r="B129"/>
      <c s="1" r="C129"/>
      <c s="1" r="D129"/>
    </row>
    <row customHeight="1" r="130" ht="15.0">
      <c s="1" r="A130"/>
      <c s="1" r="B130"/>
      <c s="1" r="C130"/>
      <c s="1" r="D130"/>
    </row>
    <row customHeight="1" r="131" ht="15.0">
      <c s="1" r="A131"/>
      <c s="1" r="B131"/>
      <c s="1" r="C131"/>
      <c s="1" r="D131"/>
    </row>
    <row customHeight="1" r="132" ht="15.0">
      <c s="1" r="A132"/>
      <c s="1" r="B132"/>
      <c s="1" r="C132"/>
      <c s="1" r="D132"/>
    </row>
    <row customHeight="1" r="133" ht="15.0">
      <c s="1" r="A133"/>
      <c s="1" r="B133"/>
      <c s="1" r="C133"/>
      <c s="1" r="D133"/>
    </row>
    <row customHeight="1" r="134" ht="15.0">
      <c s="1" r="A134"/>
      <c s="1" r="B134"/>
      <c s="1" r="C134"/>
      <c s="1" r="D134"/>
    </row>
    <row customHeight="1" r="135" ht="15.0">
      <c s="1" r="A135"/>
      <c s="1" r="B135"/>
      <c s="1" r="C135"/>
      <c s="1" r="D135"/>
    </row>
    <row customHeight="1" r="136" ht="15.0">
      <c s="1" r="A136"/>
      <c s="1" r="B136"/>
      <c s="1" r="C136"/>
      <c s="1" r="D136"/>
    </row>
    <row customHeight="1" r="137" ht="15.0">
      <c s="1" r="A137"/>
      <c s="1" r="B137"/>
      <c s="1" r="C137"/>
      <c s="1" r="D137"/>
    </row>
    <row customHeight="1" r="138" ht="15.0">
      <c s="1" r="A138"/>
      <c s="1" r="B138"/>
      <c s="1" r="C138"/>
      <c s="1" r="D138"/>
    </row>
    <row customHeight="1" r="139" ht="15.0">
      <c s="1" r="A139"/>
      <c s="1" r="B139"/>
      <c s="1" r="C139"/>
      <c s="1" r="D139"/>
    </row>
    <row customHeight="1" r="140" ht="15.0">
      <c s="1" r="A140"/>
      <c s="1" r="B140"/>
      <c s="1" r="C140"/>
      <c s="1" r="D140"/>
    </row>
    <row customHeight="1" r="141" ht="15.0">
      <c s="1" r="A141"/>
      <c s="1" r="B141"/>
      <c s="1" r="C141"/>
      <c s="1" r="D141"/>
    </row>
    <row customHeight="1" r="142" ht="15.0">
      <c s="1" r="A142"/>
      <c s="1" r="B142"/>
      <c s="1" r="C142"/>
      <c s="1" r="D142"/>
    </row>
    <row customHeight="1" r="143" ht="15.0">
      <c s="1" r="A143"/>
      <c s="1" r="B143"/>
      <c s="1" r="C143"/>
      <c s="1" r="D143"/>
    </row>
    <row customHeight="1" r="144" ht="15.0">
      <c s="1" r="A144"/>
      <c s="1" r="B144"/>
      <c s="1" r="C144"/>
      <c s="1" r="D144"/>
    </row>
    <row customHeight="1" r="145" ht="15.0">
      <c s="1" r="A145"/>
      <c s="1" r="B145"/>
      <c s="1" r="C145"/>
      <c s="1" r="D145"/>
    </row>
    <row customHeight="1" r="146" ht="15.0">
      <c s="1" r="A146"/>
      <c s="1" r="B146"/>
      <c s="1" r="C146"/>
      <c s="1" r="D146"/>
    </row>
    <row customHeight="1" r="147" ht="15.0">
      <c s="1" r="A147"/>
      <c s="1" r="B147"/>
      <c s="1" r="C147"/>
      <c s="1" r="D147"/>
    </row>
    <row customHeight="1" r="148" ht="15.0">
      <c s="1" r="A148"/>
      <c s="1" r="B148"/>
      <c s="1" r="C148"/>
      <c s="1" r="D148"/>
    </row>
    <row customHeight="1" r="149" ht="15.0">
      <c s="1" r="A149"/>
      <c s="1" r="B149"/>
      <c s="1" r="C149"/>
      <c s="1" r="D149"/>
    </row>
    <row customHeight="1" r="150" ht="15.0">
      <c s="1" r="A150"/>
      <c s="1" r="B150"/>
      <c s="1" r="C150"/>
      <c s="1" r="D150"/>
    </row>
    <row customHeight="1" r="151" ht="15.0">
      <c s="1" r="A151"/>
      <c s="1" r="B151"/>
      <c s="1" r="C151"/>
      <c s="1" r="D151"/>
    </row>
    <row customHeight="1" r="152" ht="15.0">
      <c s="1" r="A152"/>
      <c s="1" r="B152"/>
      <c s="1" r="C152"/>
      <c s="1" r="D152"/>
    </row>
    <row customHeight="1" r="153" ht="15.0">
      <c s="1" r="A153"/>
      <c s="1" r="B153"/>
      <c s="1" r="C153"/>
      <c s="1" r="D153"/>
    </row>
    <row customHeight="1" r="154" ht="15.0">
      <c s="1" r="A154"/>
      <c s="1" r="B154"/>
      <c s="1" r="C154"/>
      <c s="1" r="D154"/>
    </row>
    <row customHeight="1" r="155" ht="15.0">
      <c s="1" r="A155"/>
      <c s="1" r="B155"/>
      <c s="1" r="C155"/>
      <c s="1" r="D155"/>
    </row>
    <row customHeight="1" r="156" ht="15.0">
      <c s="1" r="A156"/>
      <c s="1" r="B156"/>
      <c s="1" r="C156"/>
      <c s="1" r="D156"/>
    </row>
    <row customHeight="1" r="157" ht="15.0">
      <c s="1" r="A157"/>
      <c s="1" r="B157"/>
      <c s="1" r="C157"/>
      <c s="1" r="D157"/>
    </row>
    <row customHeight="1" r="158" ht="15.0">
      <c s="1" r="A158"/>
      <c s="1" r="B158"/>
      <c s="1" r="C158"/>
      <c s="1" r="D158"/>
    </row>
    <row customHeight="1" r="159" ht="15.0">
      <c s="1" r="A159"/>
      <c s="1" r="B159"/>
      <c s="1" r="C159"/>
      <c s="1" r="D159"/>
    </row>
    <row customHeight="1" r="160" ht="15.0">
      <c s="1" r="A160"/>
      <c s="1" r="B160"/>
      <c s="1" r="C160"/>
      <c s="1" r="D160"/>
    </row>
    <row customHeight="1" r="161" ht="15.0">
      <c s="1" r="A161"/>
      <c s="1" r="B161"/>
      <c s="1" r="C161"/>
      <c s="1" r="D161"/>
    </row>
    <row customHeight="1" r="162" ht="15.0">
      <c s="1" r="A162"/>
      <c s="1" r="B162"/>
      <c s="1" r="C162"/>
      <c s="1" r="D162"/>
    </row>
    <row customHeight="1" r="163" ht="15.0">
      <c s="1" r="A163"/>
      <c s="1" r="B163"/>
      <c s="1" r="C163"/>
      <c s="1" r="D163"/>
    </row>
    <row customHeight="1" r="164" ht="15.0">
      <c s="1" r="A164"/>
      <c s="1" r="B164"/>
      <c s="1" r="C164"/>
      <c s="1" r="D164"/>
    </row>
    <row customHeight="1" r="165" ht="15.0">
      <c s="1" r="A165"/>
      <c s="1" r="B165"/>
      <c s="1" r="C165"/>
      <c s="1" r="D165"/>
    </row>
    <row customHeight="1" r="166" ht="15.0">
      <c s="1" r="A166"/>
      <c s="1" r="B166"/>
      <c s="1" r="C166"/>
      <c s="1" r="D166"/>
    </row>
    <row customHeight="1" r="167" ht="15.0">
      <c s="1" r="A167"/>
      <c s="1" r="B167"/>
      <c s="1" r="C167"/>
      <c s="1" r="D167"/>
    </row>
    <row customHeight="1" r="168" ht="15.0">
      <c s="1" r="A168"/>
      <c s="1" r="B168"/>
      <c s="1" r="C168"/>
      <c s="1" r="D168"/>
    </row>
    <row customHeight="1" r="169" ht="15.0">
      <c s="1" r="A169"/>
      <c s="1" r="B169"/>
      <c s="1" r="C169"/>
      <c s="1" r="D169"/>
    </row>
    <row customHeight="1" r="170" ht="15.0">
      <c s="1" r="A170"/>
      <c s="1" r="B170"/>
      <c s="1" r="C170"/>
      <c s="1" r="D170"/>
    </row>
    <row customHeight="1" r="171" ht="15.0">
      <c s="1" r="A171"/>
      <c s="1" r="B171"/>
      <c s="1" r="C171"/>
      <c s="1" r="D171"/>
    </row>
    <row customHeight="1" r="172" ht="15.0">
      <c s="1" r="A172"/>
      <c s="1" r="B172"/>
      <c s="1" r="C172"/>
      <c s="1" r="D172"/>
    </row>
    <row customHeight="1" r="173" ht="15.0">
      <c s="1" r="A173"/>
      <c s="1" r="B173"/>
      <c s="1" r="C173"/>
      <c s="1" r="D173"/>
    </row>
    <row customHeight="1" r="174" ht="15.0">
      <c s="1" r="A174"/>
      <c s="1" r="B174"/>
      <c s="1" r="C174"/>
      <c s="1" r="D174"/>
    </row>
    <row customHeight="1" r="175" ht="15.0">
      <c s="1" r="A175"/>
      <c s="1" r="B175"/>
      <c s="1" r="C175"/>
      <c s="1" r="D175"/>
    </row>
    <row customHeight="1" r="176" ht="15.0">
      <c s="1" r="A176"/>
      <c s="1" r="B176"/>
      <c s="1" r="C176"/>
      <c s="1" r="D176"/>
    </row>
    <row customHeight="1" r="177" ht="15.0">
      <c s="1" r="A177"/>
      <c s="1" r="B177"/>
      <c s="1" r="C177"/>
      <c s="1" r="D177"/>
    </row>
    <row customHeight="1" r="178" ht="15.0">
      <c s="1" r="A178"/>
      <c s="1" r="B178"/>
      <c s="1" r="C178"/>
      <c s="1" r="D178"/>
    </row>
    <row customHeight="1" r="179" ht="15.0">
      <c s="1" r="A179"/>
      <c s="1" r="B179"/>
      <c s="1" r="C179"/>
      <c s="1" r="D179"/>
    </row>
    <row customHeight="1" r="180" ht="15.0">
      <c s="1" r="A180"/>
      <c s="1" r="B180"/>
      <c s="1" r="C180"/>
      <c s="1" r="D180"/>
    </row>
    <row customHeight="1" r="181" ht="15.0">
      <c s="1" r="A181"/>
      <c s="1" r="B181"/>
      <c s="1" r="C181"/>
      <c s="1" r="D181"/>
    </row>
    <row customHeight="1" r="182" ht="15.0">
      <c s="1" r="A182"/>
      <c s="1" r="B182"/>
      <c s="1" r="C182"/>
      <c s="1" r="D182"/>
    </row>
    <row customHeight="1" r="183" ht="15.0">
      <c s="1" r="A183"/>
      <c s="1" r="B183"/>
      <c s="1" r="C183"/>
      <c s="1" r="D183"/>
    </row>
    <row customHeight="1" r="184" ht="15.0">
      <c s="1" r="A184"/>
      <c s="1" r="B184"/>
      <c s="1" r="C184"/>
      <c s="1" r="D184"/>
    </row>
    <row customHeight="1" r="185" ht="15.0">
      <c s="1" r="A185"/>
      <c s="1" r="B185"/>
      <c s="1" r="C185"/>
      <c s="1" r="D185"/>
    </row>
    <row customHeight="1" r="186" ht="15.0">
      <c s="1" r="A186"/>
      <c s="1" r="B186"/>
      <c s="1" r="C186"/>
      <c s="1" r="D186"/>
    </row>
    <row customHeight="1" r="187" ht="15.0">
      <c s="1" r="A187"/>
      <c s="1" r="B187"/>
      <c s="1" r="C187"/>
      <c s="1" r="D187"/>
    </row>
    <row customHeight="1" r="188" ht="15.0">
      <c s="1" r="A188"/>
      <c s="1" r="B188"/>
      <c s="1" r="C188"/>
      <c s="1" r="D188"/>
    </row>
    <row customHeight="1" r="189" ht="15.0">
      <c s="1" r="A189"/>
      <c s="1" r="B189"/>
      <c s="1" r="C189"/>
      <c s="1" r="D189"/>
    </row>
    <row customHeight="1" r="190" ht="15.0">
      <c s="1" r="A190"/>
      <c s="1" r="B190"/>
      <c s="1" r="C190"/>
      <c s="1" r="D190"/>
    </row>
    <row customHeight="1" r="191" ht="15.0">
      <c s="1" r="A191"/>
      <c s="1" r="B191"/>
      <c s="1" r="C191"/>
      <c s="1" r="D191"/>
    </row>
    <row customHeight="1" r="192" ht="15.0">
      <c s="1" r="A192"/>
      <c s="1" r="B192"/>
      <c s="1" r="C192"/>
      <c s="1" r="D192"/>
    </row>
    <row customHeight="1" r="193" ht="15.0">
      <c s="1" r="A193"/>
      <c s="1" r="B193"/>
      <c s="1" r="C193"/>
      <c s="1" r="D193"/>
    </row>
    <row customHeight="1" r="194" ht="15.0">
      <c s="1" r="A194"/>
      <c s="1" r="B194"/>
      <c s="1" r="C194"/>
      <c s="1" r="D194"/>
    </row>
    <row customHeight="1" r="195" ht="15.0">
      <c s="1" r="A195"/>
      <c s="1" r="B195"/>
      <c s="1" r="C195"/>
      <c s="1" r="D195"/>
    </row>
    <row customHeight="1" r="196" ht="15.0">
      <c s="1" r="A196"/>
      <c s="1" r="B196"/>
      <c s="1" r="C196"/>
      <c s="1" r="D196"/>
    </row>
    <row customHeight="1" r="197" ht="15.0">
      <c s="1" r="A197"/>
      <c s="1" r="B197"/>
      <c s="1" r="C197"/>
      <c s="1" r="D197"/>
    </row>
    <row customHeight="1" r="198" ht="15.0">
      <c s="1" r="A198"/>
      <c s="1" r="B198"/>
      <c s="1" r="C198"/>
      <c s="1" r="D198"/>
    </row>
    <row customHeight="1" r="199" ht="15.0">
      <c s="1" r="A199"/>
      <c s="1" r="B199"/>
      <c s="1" r="C199"/>
      <c s="1" r="D199"/>
    </row>
    <row customHeight="1" r="200" ht="15.0">
      <c s="1" r="A200"/>
      <c s="1" r="B200"/>
      <c s="1" r="C200"/>
      <c s="1" r="D200"/>
    </row>
    <row customHeight="1" r="201" ht="15.0">
      <c s="1" r="A201"/>
      <c s="1" r="B201"/>
      <c s="1" r="C201"/>
      <c s="1" r="D201"/>
    </row>
    <row customHeight="1" r="202" ht="15.0">
      <c s="1" r="A202"/>
      <c s="1" r="B202"/>
      <c s="1" r="C202"/>
      <c s="1" r="D202"/>
    </row>
    <row customHeight="1" r="203" ht="15.0">
      <c s="1" r="A203"/>
      <c s="1" r="B203"/>
      <c s="1" r="C203"/>
      <c s="1" r="D203"/>
    </row>
    <row customHeight="1" r="204" ht="15.0">
      <c s="1" r="A204"/>
      <c s="1" r="B204"/>
      <c s="1" r="C204"/>
      <c s="1" r="D204"/>
    </row>
    <row customHeight="1" r="205" ht="15.0">
      <c s="1" r="A205"/>
      <c s="1" r="B205"/>
      <c s="1" r="C205"/>
      <c s="1" r="D205"/>
    </row>
    <row customHeight="1" r="206" ht="15.0">
      <c s="1" r="A206"/>
      <c s="1" r="B206"/>
      <c s="1" r="C206"/>
      <c s="1" r="D206"/>
    </row>
    <row customHeight="1" r="207" ht="15.0">
      <c s="1" r="A207"/>
      <c s="1" r="B207"/>
      <c s="1" r="C207"/>
      <c s="1" r="D207"/>
    </row>
    <row customHeight="1" r="208" ht="15.0">
      <c s="1" r="A208"/>
      <c s="1" r="B208"/>
      <c s="1" r="C208"/>
      <c s="1" r="D208"/>
    </row>
    <row customHeight="1" r="209" ht="15.0">
      <c s="1" r="A209"/>
      <c s="1" r="B209"/>
      <c s="1" r="C209"/>
      <c s="1" r="D209"/>
    </row>
    <row customHeight="1" r="210" ht="15.0">
      <c s="1" r="A210"/>
      <c s="1" r="B210"/>
      <c s="1" r="C210"/>
      <c s="1" r="D210"/>
    </row>
    <row customHeight="1" r="211" ht="15.0">
      <c s="1" r="A211"/>
      <c s="1" r="B211"/>
      <c s="1" r="C211"/>
      <c s="1" r="D211"/>
    </row>
    <row customHeight="1" r="212" ht="15.0">
      <c s="1" r="A212"/>
      <c s="1" r="B212"/>
      <c s="1" r="C212"/>
      <c s="1" r="D212"/>
    </row>
    <row customHeight="1" r="213" ht="15.0">
      <c s="1" r="A213"/>
      <c s="1" r="B213"/>
      <c s="1" r="C213"/>
      <c s="1" r="D213"/>
    </row>
    <row customHeight="1" r="214" ht="15.0">
      <c s="1" r="A214"/>
      <c s="1" r="B214"/>
      <c s="1" r="C214"/>
      <c s="1" r="D214"/>
    </row>
    <row customHeight="1" r="215" ht="15.0">
      <c s="1" r="A215"/>
      <c s="1" r="B215"/>
      <c s="1" r="C215"/>
      <c s="1" r="D215"/>
    </row>
    <row customHeight="1" r="216" ht="15.0">
      <c s="1" r="A216"/>
      <c s="1" r="B216"/>
      <c s="1" r="C216"/>
      <c s="1" r="D216"/>
    </row>
    <row customHeight="1" r="217" ht="15.0">
      <c s="1" r="A217"/>
      <c s="1" r="B217"/>
      <c s="1" r="C217"/>
      <c s="1" r="D217"/>
    </row>
    <row customHeight="1" r="218" ht="15.0">
      <c s="1" r="A218"/>
      <c s="1" r="B218"/>
      <c s="1" r="C218"/>
      <c s="1" r="D218"/>
    </row>
    <row customHeight="1" r="219" ht="15.0">
      <c s="1" r="A219"/>
      <c s="1" r="B219"/>
      <c s="1" r="C219"/>
      <c s="1" r="D219"/>
    </row>
    <row customHeight="1" r="220" ht="15.0">
      <c s="1" r="A220"/>
      <c s="1" r="B220"/>
      <c s="1" r="C220"/>
      <c s="1" r="D220"/>
    </row>
    <row customHeight="1" r="221" ht="15.0">
      <c s="1" r="A221"/>
      <c s="1" r="B221"/>
      <c s="1" r="C221"/>
      <c s="1" r="D221"/>
    </row>
    <row customHeight="1" r="222" ht="15.0">
      <c s="1" r="A222"/>
      <c s="1" r="B222"/>
      <c s="1" r="C222"/>
      <c s="1" r="D222"/>
    </row>
    <row customHeight="1" r="223" ht="15.0">
      <c s="1" r="A223"/>
      <c s="1" r="B223"/>
      <c s="1" r="C223"/>
      <c s="1" r="D223"/>
    </row>
    <row customHeight="1" r="224" ht="15.0">
      <c s="1" r="A224"/>
      <c s="1" r="B224"/>
      <c s="1" r="C224"/>
      <c s="1" r="D224"/>
    </row>
    <row customHeight="1" r="225" ht="15.0">
      <c s="1" r="A225"/>
      <c s="1" r="B225"/>
      <c s="1" r="C225"/>
      <c s="1" r="D225"/>
    </row>
    <row customHeight="1" r="226" ht="15.0">
      <c s="1" r="A226"/>
      <c s="1" r="B226"/>
      <c s="1" r="C226"/>
      <c s="1" r="D226"/>
    </row>
    <row customHeight="1" r="227" ht="15.0">
      <c s="1" r="A227"/>
      <c s="1" r="B227"/>
      <c s="1" r="C227"/>
      <c s="1" r="D227"/>
    </row>
    <row customHeight="1" r="228" ht="15.0">
      <c s="1" r="A228"/>
      <c s="1" r="B228"/>
      <c s="1" r="C228"/>
      <c s="1" r="D228"/>
    </row>
    <row customHeight="1" r="229" ht="15.0">
      <c s="1" r="A229"/>
      <c s="1" r="B229"/>
      <c s="1" r="C229"/>
      <c s="1" r="D229"/>
    </row>
    <row customHeight="1" r="230" ht="15.0">
      <c s="1" r="A230"/>
      <c s="1" r="B230"/>
      <c s="1" r="C230"/>
      <c s="1" r="D230"/>
    </row>
    <row customHeight="1" r="231" ht="15.0">
      <c s="1" r="A231"/>
      <c s="1" r="B231"/>
      <c s="1" r="C231"/>
      <c s="1" r="D231"/>
    </row>
    <row customHeight="1" r="232" ht="15.0">
      <c s="1" r="A232"/>
      <c s="1" r="B232"/>
      <c s="1" r="C232"/>
      <c s="1" r="D232"/>
    </row>
    <row customHeight="1" r="233" ht="15.0">
      <c s="1" r="A233"/>
      <c s="1" r="B233"/>
      <c s="1" r="C233"/>
      <c s="1" r="D233"/>
    </row>
    <row customHeight="1" r="234" ht="15.0">
      <c s="1" r="A234"/>
      <c s="1" r="B234"/>
      <c s="1" r="C234"/>
      <c s="1" r="D234"/>
    </row>
    <row customHeight="1" r="235" ht="15.0">
      <c s="1" r="A235"/>
      <c s="1" r="B235"/>
      <c s="1" r="C235"/>
      <c s="1" r="D235"/>
    </row>
    <row customHeight="1" r="236" ht="15.0">
      <c s="1" r="A236"/>
      <c s="1" r="B236"/>
      <c s="1" r="C236"/>
      <c s="1" r="D236"/>
    </row>
    <row customHeight="1" r="237" ht="15.0">
      <c s="1" r="A237"/>
      <c s="1" r="B237"/>
      <c s="1" r="C237"/>
      <c s="1" r="D237"/>
    </row>
    <row customHeight="1" r="238" ht="15.0">
      <c s="1" r="A238"/>
      <c s="1" r="B238"/>
      <c s="1" r="C238"/>
      <c s="1" r="D238"/>
    </row>
    <row customHeight="1" r="239" ht="15.0">
      <c s="1" r="A239"/>
      <c s="1" r="B239"/>
      <c s="1" r="C239"/>
      <c s="1" r="D239"/>
    </row>
    <row customHeight="1" r="240" ht="15.0">
      <c s="1" r="A240"/>
      <c s="1" r="B240"/>
      <c s="1" r="C240"/>
      <c s="1" r="D240"/>
    </row>
    <row customHeight="1" r="241" ht="15.0">
      <c s="1" r="A241"/>
      <c s="1" r="B241"/>
      <c s="1" r="C241"/>
      <c s="1" r="D241"/>
    </row>
    <row customHeight="1" r="242" ht="15.0">
      <c s="1" r="A242"/>
      <c s="1" r="B242"/>
      <c s="1" r="C242"/>
      <c s="1" r="D242"/>
    </row>
    <row customHeight="1" r="243" ht="15.0">
      <c s="1" r="A243"/>
      <c s="1" r="B243"/>
      <c s="1" r="C243"/>
      <c s="1" r="D243"/>
    </row>
    <row customHeight="1" r="244" ht="15.0">
      <c s="1" r="A244"/>
      <c s="1" r="B244"/>
      <c s="1" r="C244"/>
      <c s="1" r="D244"/>
    </row>
    <row customHeight="1" r="245" ht="15.0">
      <c s="1" r="A245"/>
      <c s="1" r="B245"/>
      <c s="1" r="C245"/>
      <c s="1" r="D245"/>
    </row>
    <row customHeight="1" r="246" ht="15.0">
      <c s="1" r="A246"/>
      <c s="1" r="B246"/>
      <c s="1" r="C246"/>
      <c s="1" r="D246"/>
    </row>
    <row customHeight="1" r="247" ht="15.0">
      <c s="1" r="A247"/>
      <c s="1" r="B247"/>
      <c s="1" r="C247"/>
      <c s="1" r="D247"/>
    </row>
    <row customHeight="1" r="248" ht="15.0">
      <c s="1" r="A248"/>
      <c s="1" r="B248"/>
      <c s="1" r="C248"/>
      <c s="1" r="D248"/>
    </row>
    <row customHeight="1" r="249" ht="15.0">
      <c s="1" r="A249"/>
      <c s="1" r="B249"/>
      <c s="1" r="C249"/>
      <c s="1" r="D249"/>
    </row>
    <row customHeight="1" r="250" ht="15.0">
      <c s="1" r="A250"/>
      <c s="1" r="B250"/>
      <c s="1" r="C250"/>
      <c s="1" r="D250"/>
    </row>
    <row customHeight="1" r="251" ht="15.0">
      <c s="1" r="A251"/>
      <c s="1" r="B251"/>
      <c s="1" r="C251"/>
      <c s="1" r="D251"/>
    </row>
    <row customHeight="1" r="252" ht="15.0">
      <c s="1" r="A252"/>
      <c s="1" r="B252"/>
      <c s="1" r="C252"/>
      <c s="1" r="D252"/>
    </row>
    <row customHeight="1" r="253" ht="15.0">
      <c s="1" r="A253"/>
      <c s="1" r="B253"/>
      <c s="1" r="C253"/>
      <c s="1" r="D253"/>
    </row>
    <row customHeight="1" r="254" ht="15.0">
      <c s="1" r="A254"/>
      <c s="1" r="B254"/>
      <c s="1" r="C254"/>
      <c s="1" r="D254"/>
    </row>
    <row customHeight="1" r="255" ht="15.0">
      <c s="1" r="A255"/>
      <c s="1" r="B255"/>
      <c s="1" r="C255"/>
      <c s="1" r="D255"/>
    </row>
    <row customHeight="1" r="256" ht="15.0">
      <c s="1" r="A256"/>
      <c s="1" r="B256"/>
      <c s="1" r="C256"/>
      <c s="1" r="D256"/>
    </row>
    <row customHeight="1" r="257" ht="15.0">
      <c s="1" r="A257"/>
      <c s="1" r="B257"/>
      <c s="1" r="C257"/>
      <c s="1" r="D257"/>
    </row>
    <row customHeight="1" r="258" ht="15.0">
      <c s="1" r="A258"/>
      <c s="1" r="B258"/>
      <c s="1" r="C258"/>
      <c s="1" r="D258"/>
    </row>
    <row customHeight="1" r="259" ht="15.0">
      <c s="1" r="A259"/>
      <c s="1" r="B259"/>
      <c s="1" r="C259"/>
      <c s="1" r="D259"/>
    </row>
    <row customHeight="1" r="260" ht="15.0">
      <c s="1" r="A260"/>
      <c s="1" r="B260"/>
      <c s="1" r="C260"/>
      <c s="1" r="D260"/>
    </row>
    <row customHeight="1" r="261" ht="15.0">
      <c s="1" r="A261"/>
      <c s="1" r="B261"/>
      <c s="1" r="C261"/>
      <c s="1" r="D261"/>
    </row>
    <row customHeight="1" r="262" ht="15.0">
      <c s="1" r="A262"/>
      <c s="1" r="B262"/>
      <c s="1" r="C262"/>
      <c s="1" r="D262"/>
    </row>
    <row customHeight="1" r="263" ht="15.0">
      <c s="1" r="A263"/>
      <c s="1" r="B263"/>
      <c s="1" r="C263"/>
      <c s="1" r="D263"/>
    </row>
    <row customHeight="1" r="264" ht="15.0">
      <c s="1" r="A264"/>
      <c s="1" r="B264"/>
      <c s="1" r="C264"/>
      <c s="1" r="D264"/>
    </row>
    <row customHeight="1" r="265" ht="15.0">
      <c s="1" r="A265"/>
      <c s="1" r="B265"/>
      <c s="1" r="C265"/>
      <c s="1" r="D265"/>
    </row>
    <row customHeight="1" r="266" ht="15.0">
      <c s="1" r="A266"/>
      <c s="1" r="B266"/>
      <c s="1" r="C266"/>
      <c s="1" r="D266"/>
    </row>
    <row customHeight="1" r="267" ht="15.0">
      <c s="1" r="A267"/>
      <c s="1" r="B267"/>
      <c s="1" r="C267"/>
      <c s="1" r="D267"/>
    </row>
    <row customHeight="1" r="268" ht="15.0">
      <c s="1" r="A268"/>
      <c s="1" r="B268"/>
      <c s="1" r="C268"/>
      <c s="1" r="D268"/>
    </row>
    <row customHeight="1" r="269" ht="15.0">
      <c s="1" r="A269"/>
      <c s="1" r="B269"/>
      <c s="1" r="C269"/>
      <c s="1" r="D269"/>
    </row>
    <row customHeight="1" r="270" ht="15.0">
      <c s="1" r="A270"/>
      <c s="1" r="B270"/>
      <c s="1" r="C270"/>
      <c s="1" r="D270"/>
    </row>
    <row customHeight="1" r="271" ht="15.0">
      <c s="1" r="A271"/>
      <c s="1" r="B271"/>
      <c s="1" r="C271"/>
      <c s="1" r="D271"/>
    </row>
    <row customHeight="1" r="272" ht="15.0">
      <c s="1" r="A272"/>
      <c s="1" r="B272"/>
      <c s="1" r="C272"/>
      <c s="1" r="D272"/>
    </row>
    <row customHeight="1" r="273" ht="15.0">
      <c s="1" r="A273"/>
      <c s="1" r="B273"/>
      <c s="1" r="C273"/>
      <c s="1" r="D273"/>
    </row>
    <row customHeight="1" r="274" ht="15.0">
      <c s="1" r="A274"/>
      <c s="1" r="B274"/>
      <c s="1" r="C274"/>
      <c s="1" r="D274"/>
    </row>
    <row customHeight="1" r="275" ht="15.0">
      <c s="1" r="A275"/>
      <c s="1" r="B275"/>
      <c s="1" r="C275"/>
      <c s="1" r="D275"/>
    </row>
    <row customHeight="1" r="276" ht="15.0">
      <c s="1" r="A276"/>
      <c s="1" r="B276"/>
      <c s="1" r="C276"/>
      <c s="1" r="D276"/>
    </row>
    <row customHeight="1" r="277" ht="15.0">
      <c s="1" r="A277"/>
      <c s="1" r="B277"/>
      <c s="1" r="C277"/>
      <c s="1" r="D277"/>
    </row>
    <row customHeight="1" r="278" ht="15.0">
      <c s="1" r="A278"/>
      <c s="1" r="B278"/>
      <c s="1" r="C278"/>
      <c s="1" r="D278"/>
    </row>
    <row customHeight="1" r="279" ht="15.0">
      <c s="1" r="A279"/>
      <c s="1" r="B279"/>
      <c s="1" r="C279"/>
      <c s="1" r="D279"/>
    </row>
    <row customHeight="1" r="280" ht="15.0">
      <c s="1" r="A280"/>
      <c s="1" r="B280"/>
      <c s="1" r="C280"/>
      <c s="1" r="D280"/>
    </row>
    <row customHeight="1" r="281" ht="15.0">
      <c s="1" r="A281"/>
      <c s="1" r="B281"/>
      <c s="1" r="C281"/>
      <c s="1" r="D281"/>
    </row>
    <row customHeight="1" r="282" ht="15.0">
      <c s="1" r="A282"/>
      <c s="1" r="B282"/>
      <c s="1" r="C282"/>
      <c s="1" r="D282"/>
    </row>
    <row customHeight="1" r="283" ht="15.0">
      <c s="1" r="A283"/>
      <c s="1" r="B283"/>
      <c s="1" r="C283"/>
      <c s="1" r="D283"/>
    </row>
    <row customHeight="1" r="284" ht="15.0">
      <c s="1" r="A284"/>
      <c s="1" r="B284"/>
      <c s="1" r="C284"/>
      <c s="1" r="D284"/>
    </row>
    <row customHeight="1" r="285" ht="15.0">
      <c s="1" r="A285"/>
      <c s="1" r="B285"/>
      <c s="1" r="C285"/>
      <c s="1" r="D285"/>
    </row>
    <row customHeight="1" r="286" ht="15.0">
      <c s="1" r="A286"/>
      <c s="1" r="B286"/>
      <c s="1" r="C286"/>
      <c s="1" r="D286"/>
    </row>
    <row customHeight="1" r="287" ht="15.0">
      <c s="1" r="A287"/>
      <c s="1" r="B287"/>
      <c s="1" r="C287"/>
      <c s="1" r="D287"/>
    </row>
    <row customHeight="1" r="288" ht="15.0">
      <c s="1" r="A288"/>
      <c s="1" r="B288"/>
      <c s="1" r="C288"/>
      <c s="1" r="D288"/>
    </row>
    <row customHeight="1" r="289" ht="15.0">
      <c s="1" r="A289"/>
      <c s="1" r="B289"/>
      <c s="1" r="C289"/>
      <c s="1" r="D289"/>
    </row>
    <row customHeight="1" r="290" ht="15.0">
      <c s="1" r="A290"/>
      <c s="1" r="B290"/>
      <c s="1" r="C290"/>
      <c s="1" r="D290"/>
    </row>
    <row customHeight="1" r="291" ht="15.0">
      <c s="1" r="A291"/>
      <c s="1" r="B291"/>
      <c s="1" r="C291"/>
      <c s="1" r="D291"/>
    </row>
    <row customHeight="1" r="292" ht="15.0">
      <c s="1" r="A292"/>
      <c s="1" r="B292"/>
      <c s="1" r="C292"/>
      <c s="1" r="D292"/>
    </row>
    <row customHeight="1" r="293" ht="15.0">
      <c s="1" r="A293"/>
      <c s="1" r="B293"/>
      <c s="1" r="C293"/>
      <c s="1" r="D293"/>
    </row>
    <row customHeight="1" r="294" ht="15.0">
      <c s="1" r="A294"/>
      <c s="1" r="B294"/>
      <c s="1" r="C294"/>
      <c s="1" r="D294"/>
    </row>
    <row customHeight="1" r="295" ht="15.0">
      <c s="1" r="A295"/>
      <c s="1" r="B295"/>
      <c s="1" r="C295"/>
      <c s="1" r="D295"/>
    </row>
    <row customHeight="1" r="296" ht="15.0">
      <c s="1" r="A296"/>
      <c s="1" r="B296"/>
      <c s="1" r="C296"/>
      <c s="1" r="D296"/>
    </row>
    <row customHeight="1" r="297" ht="15.0">
      <c s="1" r="A297"/>
      <c s="1" r="B297"/>
      <c s="1" r="C297"/>
      <c s="1" r="D297"/>
    </row>
    <row customHeight="1" r="298" ht="15.0">
      <c s="1" r="A298"/>
      <c s="1" r="B298"/>
      <c s="1" r="C298"/>
      <c s="1" r="D298"/>
    </row>
    <row customHeight="1" r="299" ht="15.0">
      <c s="1" r="A299"/>
      <c s="1" r="B299"/>
      <c s="1" r="C299"/>
      <c s="1" r="D299"/>
    </row>
    <row customHeight="1" r="300" ht="15.0">
      <c s="1" r="A300"/>
      <c s="1" r="B300"/>
      <c s="1" r="C300"/>
      <c s="1" r="D300"/>
    </row>
    <row customHeight="1" r="301" ht="15.0">
      <c s="1" r="A301"/>
      <c s="1" r="B301"/>
      <c s="1" r="C301"/>
      <c s="1" r="D301"/>
    </row>
    <row customHeight="1" r="302" ht="15.0">
      <c s="1" r="A302"/>
      <c s="1" r="B302"/>
      <c s="1" r="C302"/>
      <c s="1" r="D302"/>
    </row>
    <row customHeight="1" r="303" ht="15.0">
      <c s="1" r="A303"/>
      <c s="1" r="B303"/>
      <c s="1" r="C303"/>
      <c s="1" r="D303"/>
    </row>
    <row customHeight="1" r="304" ht="15.0">
      <c s="1" r="A304"/>
      <c s="1" r="B304"/>
      <c s="1" r="C304"/>
      <c s="1" r="D304"/>
    </row>
    <row customHeight="1" r="305" ht="15.0">
      <c s="1" r="A305"/>
      <c s="1" r="B305"/>
      <c s="1" r="C305"/>
      <c s="1" r="D305"/>
    </row>
    <row customHeight="1" r="306" ht="15.0">
      <c s="1" r="A306"/>
      <c s="1" r="B306"/>
      <c s="1" r="C306"/>
      <c s="1" r="D306"/>
    </row>
    <row customHeight="1" r="307" ht="15.0">
      <c s="1" r="A307"/>
      <c s="1" r="B307"/>
      <c s="1" r="C307"/>
      <c s="1" r="D307"/>
    </row>
    <row customHeight="1" r="308" ht="15.0">
      <c s="1" r="A308"/>
      <c s="1" r="B308"/>
      <c s="1" r="C308"/>
      <c s="1" r="D308"/>
    </row>
    <row customHeight="1" r="309" ht="15.0">
      <c s="1" r="A309"/>
      <c s="1" r="B309"/>
      <c s="1" r="C309"/>
      <c s="1" r="D309"/>
    </row>
    <row customHeight="1" r="310" ht="15.0">
      <c s="1" r="A310"/>
      <c s="1" r="B310"/>
      <c s="1" r="C310"/>
      <c s="1" r="D310"/>
    </row>
    <row customHeight="1" r="311" ht="15.0">
      <c s="1" r="A311"/>
      <c s="1" r="B311"/>
      <c s="1" r="C311"/>
      <c s="1" r="D311"/>
    </row>
    <row customHeight="1" r="312" ht="15.0">
      <c s="1" r="A312"/>
      <c s="1" r="B312"/>
      <c s="1" r="C312"/>
      <c s="1" r="D312"/>
    </row>
    <row customHeight="1" r="313" ht="15.0">
      <c s="1" r="A313"/>
      <c s="1" r="B313"/>
      <c s="1" r="C313"/>
      <c s="1" r="D313"/>
    </row>
    <row customHeight="1" r="314" ht="15.0">
      <c s="1" r="A314"/>
      <c s="1" r="B314"/>
      <c s="1" r="C314"/>
      <c s="1" r="D314"/>
    </row>
    <row customHeight="1" r="315" ht="15.0">
      <c s="1" r="A315"/>
      <c s="1" r="B315"/>
      <c s="1" r="C315"/>
      <c s="1" r="D315"/>
    </row>
    <row customHeight="1" r="316" ht="15.0">
      <c s="1" r="A316"/>
      <c s="1" r="B316"/>
      <c s="1" r="C316"/>
      <c s="1" r="D316"/>
    </row>
    <row customHeight="1" r="317" ht="15.0">
      <c s="1" r="A317"/>
      <c s="1" r="B317"/>
      <c s="1" r="C317"/>
      <c s="1" r="D317"/>
    </row>
    <row customHeight="1" r="318" ht="15.0">
      <c s="1" r="A318"/>
      <c s="1" r="B318"/>
      <c s="1" r="C318"/>
      <c s="1" r="D318"/>
    </row>
    <row customHeight="1" r="319" ht="15.0">
      <c s="1" r="A319"/>
      <c s="1" r="B319"/>
      <c s="1" r="C319"/>
      <c s="1" r="D319"/>
    </row>
    <row customHeight="1" r="320" ht="15.0">
      <c s="1" r="A320"/>
      <c s="1" r="B320"/>
      <c s="1" r="C320"/>
      <c s="1" r="D320"/>
    </row>
    <row customHeight="1" r="321" ht="15.0">
      <c s="1" r="A321"/>
      <c s="1" r="B321"/>
      <c s="1" r="C321"/>
      <c s="1" r="D321"/>
    </row>
    <row customHeight="1" r="322" ht="15.0">
      <c s="1" r="A322"/>
      <c s="1" r="B322"/>
      <c s="1" r="C322"/>
      <c s="1" r="D322"/>
    </row>
    <row customHeight="1" r="323" ht="15.0">
      <c s="1" r="A323"/>
      <c s="1" r="B323"/>
      <c s="1" r="C323"/>
      <c s="1" r="D323"/>
    </row>
    <row customHeight="1" r="324" ht="15.0">
      <c s="1" r="A324"/>
      <c s="1" r="B324"/>
      <c s="1" r="C324"/>
      <c s="1" r="D324"/>
    </row>
    <row customHeight="1" r="325" ht="15.0">
      <c s="1" r="A325"/>
      <c s="1" r="B325"/>
      <c s="1" r="C325"/>
      <c s="1" r="D325"/>
    </row>
    <row customHeight="1" r="326" ht="15.0">
      <c s="1" r="A326"/>
      <c s="1" r="B326"/>
      <c s="1" r="C326"/>
      <c s="1" r="D326"/>
    </row>
    <row customHeight="1" r="327" ht="15.0">
      <c s="1" r="A327"/>
      <c s="1" r="B327"/>
      <c s="1" r="C327"/>
      <c s="1" r="D327"/>
    </row>
    <row customHeight="1" r="328" ht="15.0">
      <c s="1" r="A328"/>
      <c s="1" r="B328"/>
      <c s="1" r="C328"/>
      <c s="1" r="D328"/>
    </row>
    <row customHeight="1" r="329" ht="15.0">
      <c s="1" r="A329"/>
      <c s="1" r="B329"/>
      <c s="1" r="C329"/>
      <c s="1" r="D329"/>
    </row>
    <row customHeight="1" r="330" ht="15.0">
      <c s="1" r="A330"/>
      <c s="1" r="B330"/>
      <c s="1" r="C330"/>
      <c s="1" r="D330"/>
    </row>
    <row customHeight="1" r="331" ht="15.0">
      <c s="1" r="A331"/>
      <c s="1" r="B331"/>
      <c s="1" r="C331"/>
      <c s="1" r="D331"/>
    </row>
    <row customHeight="1" r="332" ht="15.0">
      <c s="1" r="A332"/>
      <c s="1" r="B332"/>
      <c s="1" r="C332"/>
      <c s="1" r="D332"/>
    </row>
    <row customHeight="1" r="333" ht="15.0">
      <c s="1" r="A333"/>
      <c s="1" r="B333"/>
      <c s="1" r="C333"/>
      <c s="1" r="D333"/>
    </row>
    <row customHeight="1" r="334" ht="15.0">
      <c s="1" r="A334"/>
      <c s="1" r="B334"/>
      <c s="1" r="C334"/>
      <c s="1" r="D334"/>
    </row>
    <row customHeight="1" r="335" ht="15.0">
      <c s="1" r="A335"/>
      <c s="1" r="B335"/>
      <c s="1" r="C335"/>
      <c s="1" r="D335"/>
    </row>
    <row customHeight="1" r="336" ht="15.0">
      <c s="1" r="A336"/>
      <c s="1" r="B336"/>
      <c s="1" r="C336"/>
      <c s="1" r="D336"/>
    </row>
    <row customHeight="1" r="337" ht="15.0">
      <c s="1" r="A337"/>
      <c s="1" r="B337"/>
      <c s="1" r="C337"/>
      <c s="1" r="D337"/>
    </row>
    <row customHeight="1" r="338" ht="15.0">
      <c s="1" r="A338"/>
      <c s="1" r="B338"/>
      <c s="1" r="C338"/>
      <c s="1" r="D338"/>
    </row>
    <row customHeight="1" r="339" ht="15.0">
      <c s="1" r="A339"/>
      <c s="1" r="B339"/>
      <c s="1" r="C339"/>
      <c s="1" r="D339"/>
    </row>
    <row customHeight="1" r="340" ht="15.0">
      <c s="1" r="A340"/>
      <c s="1" r="B340"/>
      <c s="1" r="C340"/>
      <c s="1" r="D340"/>
    </row>
    <row customHeight="1" r="341" ht="15.0">
      <c s="1" r="A341"/>
      <c s="1" r="B341"/>
      <c s="1" r="C341"/>
      <c s="1" r="D341"/>
    </row>
    <row customHeight="1" r="342" ht="15.0">
      <c s="1" r="A342"/>
      <c s="1" r="B342"/>
      <c s="1" r="C342"/>
      <c s="1" r="D342"/>
    </row>
    <row customHeight="1" r="343" ht="15.0">
      <c s="1" r="A343"/>
      <c s="1" r="B343"/>
      <c s="1" r="C343"/>
      <c s="1" r="D343"/>
    </row>
    <row customHeight="1" r="344" ht="15.0">
      <c s="1" r="A344"/>
      <c s="1" r="B344"/>
      <c s="1" r="C344"/>
      <c s="1" r="D344"/>
    </row>
    <row customHeight="1" r="345" ht="15.0">
      <c s="1" r="A345"/>
      <c s="1" r="B345"/>
      <c s="1" r="C345"/>
      <c s="1" r="D345"/>
    </row>
    <row customHeight="1" r="346" ht="15.0">
      <c s="1" r="A346"/>
      <c s="1" r="B346"/>
      <c s="1" r="C346"/>
      <c s="1" r="D346"/>
    </row>
    <row customHeight="1" r="347" ht="15.0">
      <c s="1" r="A347"/>
      <c s="1" r="B347"/>
      <c s="1" r="C347"/>
      <c s="1" r="D347"/>
    </row>
    <row customHeight="1" r="348" ht="15.0">
      <c s="1" r="A348"/>
      <c s="1" r="B348"/>
      <c s="1" r="C348"/>
      <c s="1" r="D348"/>
    </row>
    <row customHeight="1" r="349" ht="15.0">
      <c s="1" r="A349"/>
      <c s="1" r="B349"/>
      <c s="1" r="C349"/>
      <c s="1" r="D349"/>
    </row>
    <row customHeight="1" r="350" ht="15.0">
      <c s="1" r="A350"/>
      <c s="1" r="B350"/>
      <c s="1" r="C350"/>
      <c s="1" r="D350"/>
    </row>
    <row customHeight="1" r="351" ht="15.0">
      <c s="1" r="A351"/>
      <c s="1" r="B351"/>
      <c s="1" r="C351"/>
      <c s="1" r="D351"/>
    </row>
    <row customHeight="1" r="352" ht="15.0">
      <c s="1" r="A352"/>
      <c s="1" r="B352"/>
      <c s="1" r="C352"/>
      <c s="1" r="D352"/>
    </row>
    <row customHeight="1" r="353" ht="15.0">
      <c s="1" r="A353"/>
      <c s="1" r="B353"/>
      <c s="1" r="C353"/>
      <c s="1" r="D353"/>
    </row>
    <row customHeight="1" r="354" ht="15.0">
      <c s="1" r="A354"/>
      <c s="1" r="B354"/>
      <c s="1" r="C354"/>
      <c s="1" r="D354"/>
    </row>
    <row customHeight="1" r="355" ht="15.0">
      <c s="1" r="A355"/>
      <c s="1" r="B355"/>
      <c s="1" r="C355"/>
      <c s="1" r="D355"/>
    </row>
    <row customHeight="1" r="356" ht="15.0">
      <c s="1" r="A356"/>
      <c s="1" r="B356"/>
      <c s="1" r="C356"/>
      <c s="1" r="D356"/>
    </row>
    <row customHeight="1" r="357" ht="15.0">
      <c s="1" r="A357"/>
      <c s="1" r="B357"/>
      <c s="1" r="C357"/>
      <c s="1" r="D357"/>
    </row>
    <row customHeight="1" r="358" ht="15.0">
      <c s="1" r="A358"/>
      <c s="1" r="B358"/>
      <c s="1" r="C358"/>
      <c s="1" r="D358"/>
    </row>
    <row customHeight="1" r="359" ht="15.0">
      <c s="1" r="A359"/>
      <c s="1" r="B359"/>
      <c s="1" r="C359"/>
      <c s="1" r="D359"/>
    </row>
    <row customHeight="1" r="360" ht="15.0">
      <c s="1" r="A360"/>
      <c s="1" r="B360"/>
      <c s="1" r="C360"/>
      <c s="1" r="D360"/>
    </row>
    <row customHeight="1" r="361" ht="15.0">
      <c s="1" r="A361"/>
      <c s="1" r="B361"/>
      <c s="1" r="C361"/>
      <c s="1" r="D361"/>
    </row>
    <row customHeight="1" r="362" ht="15.0">
      <c s="1" r="A362"/>
      <c s="1" r="B362"/>
      <c s="1" r="C362"/>
      <c s="1" r="D362"/>
    </row>
    <row customHeight="1" r="363" ht="15.0">
      <c s="1" r="A363"/>
      <c s="1" r="B363"/>
      <c s="1" r="C363"/>
      <c s="1" r="D363"/>
    </row>
    <row customHeight="1" r="364" ht="15.0">
      <c s="1" r="A364"/>
      <c s="1" r="B364"/>
      <c s="1" r="C364"/>
      <c s="1" r="D364"/>
    </row>
    <row customHeight="1" r="365" ht="15.0">
      <c s="1" r="A365"/>
      <c s="1" r="B365"/>
      <c s="1" r="C365"/>
      <c s="1" r="D365"/>
    </row>
    <row customHeight="1" r="366" ht="15.0">
      <c s="1" r="A366"/>
      <c s="1" r="B366"/>
      <c s="1" r="C366"/>
      <c s="1" r="D366"/>
    </row>
    <row customHeight="1" r="367" ht="15.0">
      <c s="1" r="A367"/>
      <c s="1" r="B367"/>
      <c s="1" r="C367"/>
      <c s="1" r="D367"/>
    </row>
    <row customHeight="1" r="368" ht="15.0">
      <c s="1" r="A368"/>
      <c s="1" r="B368"/>
      <c s="1" r="C368"/>
      <c s="1" r="D368"/>
    </row>
    <row customHeight="1" r="369" ht="15.0">
      <c s="1" r="A369"/>
      <c s="1" r="B369"/>
      <c s="1" r="C369"/>
      <c s="1" r="D369"/>
    </row>
    <row customHeight="1" r="370" ht="15.0">
      <c s="1" r="A370"/>
      <c s="1" r="B370"/>
      <c s="1" r="C370"/>
      <c s="1" r="D370"/>
    </row>
    <row customHeight="1" r="371" ht="15.0">
      <c s="1" r="A371"/>
      <c s="1" r="B371"/>
      <c s="1" r="C371"/>
      <c s="1" r="D371"/>
    </row>
    <row customHeight="1" r="372" ht="15.0">
      <c s="1" r="A372"/>
      <c s="1" r="B372"/>
      <c s="1" r="C372"/>
      <c s="1" r="D372"/>
    </row>
    <row customHeight="1" r="373" ht="15.0">
      <c s="1" r="A373"/>
      <c s="1" r="B373"/>
      <c s="1" r="C373"/>
      <c s="1" r="D373"/>
    </row>
    <row customHeight="1" r="374" ht="15.0">
      <c s="1" r="A374"/>
      <c s="1" r="B374"/>
      <c s="1" r="C374"/>
      <c s="1" r="D374"/>
    </row>
    <row customHeight="1" r="375" ht="15.0">
      <c s="1" r="A375"/>
      <c s="1" r="B375"/>
      <c s="1" r="C375"/>
      <c s="1" r="D375"/>
    </row>
    <row customHeight="1" r="376" ht="15.0">
      <c s="1" r="A376"/>
      <c s="1" r="B376"/>
      <c s="1" r="C376"/>
      <c s="1" r="D376"/>
    </row>
    <row customHeight="1" r="377" ht="15.0">
      <c s="1" r="A377"/>
      <c s="1" r="B377"/>
      <c s="1" r="C377"/>
      <c s="1" r="D377"/>
    </row>
    <row customHeight="1" r="378" ht="15.0">
      <c s="1" r="A378"/>
      <c s="1" r="B378"/>
      <c s="1" r="C378"/>
      <c s="1" r="D378"/>
    </row>
    <row customHeight="1" r="379" ht="15.0">
      <c s="1" r="A379"/>
      <c s="1" r="B379"/>
      <c s="1" r="C379"/>
      <c s="1" r="D379"/>
    </row>
    <row customHeight="1" r="380" ht="15.0">
      <c s="1" r="A380"/>
      <c s="1" r="B380"/>
      <c s="1" r="C380"/>
      <c s="1" r="D380"/>
    </row>
    <row customHeight="1" r="381" ht="15.0">
      <c s="1" r="A381"/>
      <c s="1" r="B381"/>
      <c s="1" r="C381"/>
      <c s="1" r="D381"/>
    </row>
    <row customHeight="1" r="382" ht="15.0">
      <c s="1" r="A382"/>
      <c s="1" r="B382"/>
      <c s="1" r="C382"/>
      <c s="1" r="D382"/>
    </row>
    <row customHeight="1" r="383" ht="15.0">
      <c s="1" r="A383"/>
      <c s="1" r="B383"/>
      <c s="1" r="C383"/>
      <c s="1" r="D383"/>
    </row>
    <row customHeight="1" r="384" ht="15.0">
      <c s="1" r="A384"/>
      <c s="1" r="B384"/>
      <c s="1" r="C384"/>
      <c s="1" r="D384"/>
    </row>
    <row customHeight="1" r="385" ht="15.0">
      <c s="1" r="A385"/>
      <c s="1" r="B385"/>
      <c s="1" r="C385"/>
      <c s="1" r="D385"/>
    </row>
    <row customHeight="1" r="386" ht="15.0">
      <c s="1" r="A386"/>
      <c s="1" r="B386"/>
      <c s="1" r="C386"/>
      <c s="1" r="D386"/>
    </row>
    <row customHeight="1" r="387" ht="15.0">
      <c s="1" r="A387"/>
      <c s="1" r="B387"/>
      <c s="1" r="C387"/>
      <c s="1" r="D387"/>
    </row>
    <row customHeight="1" r="388" ht="15.0">
      <c s="1" r="A388"/>
      <c s="1" r="B388"/>
      <c s="1" r="C388"/>
      <c s="1" r="D388"/>
    </row>
    <row customHeight="1" r="389" ht="15.0">
      <c s="1" r="A389"/>
      <c s="1" r="B389"/>
      <c s="1" r="C389"/>
      <c s="1" r="D389"/>
    </row>
    <row customHeight="1" r="390" ht="15.0">
      <c s="1" r="A390"/>
      <c s="1" r="B390"/>
      <c s="1" r="C390"/>
      <c s="1" r="D390"/>
    </row>
    <row customHeight="1" r="391" ht="15.0">
      <c s="1" r="A391"/>
      <c s="1" r="B391"/>
      <c s="1" r="C391"/>
      <c s="1" r="D391"/>
    </row>
    <row customHeight="1" r="392" ht="15.0">
      <c s="1" r="A392"/>
      <c s="1" r="B392"/>
      <c s="1" r="C392"/>
      <c s="1" r="D392"/>
    </row>
    <row customHeight="1" r="393" ht="15.0">
      <c s="1" r="A393"/>
      <c s="1" r="B393"/>
      <c s="1" r="C393"/>
      <c s="1" r="D393"/>
    </row>
    <row customHeight="1" r="394" ht="15.0">
      <c s="1" r="A394"/>
      <c s="1" r="B394"/>
      <c s="1" r="C394"/>
      <c s="1" r="D394"/>
    </row>
    <row customHeight="1" r="395" ht="15.0">
      <c s="1" r="A395"/>
      <c s="1" r="B395"/>
      <c s="1" r="C395"/>
      <c s="1" r="D395"/>
    </row>
    <row customHeight="1" r="396" ht="15.0">
      <c s="1" r="A396"/>
      <c s="1" r="B396"/>
      <c s="1" r="C396"/>
      <c s="1" r="D396"/>
    </row>
    <row customHeight="1" r="397" ht="15.0">
      <c s="1" r="A397"/>
      <c s="1" r="B397"/>
      <c s="1" r="C397"/>
      <c s="1" r="D397"/>
    </row>
    <row customHeight="1" r="398" ht="15.0">
      <c s="1" r="A398"/>
      <c s="1" r="B398"/>
      <c s="1" r="C398"/>
      <c s="1" r="D398"/>
    </row>
    <row customHeight="1" r="399" ht="15.0">
      <c s="1" r="A399"/>
      <c s="1" r="B399"/>
      <c s="1" r="C399"/>
      <c s="1" r="D399"/>
    </row>
    <row customHeight="1" r="400" ht="15.0">
      <c s="1" r="A400"/>
      <c s="1" r="B400"/>
      <c s="1" r="C400"/>
      <c s="1" r="D400"/>
    </row>
    <row customHeight="1" r="401" ht="15.0">
      <c s="1" r="A401"/>
      <c s="1" r="B401"/>
      <c s="1" r="C401"/>
      <c s="1" r="D401"/>
    </row>
    <row customHeight="1" r="402" ht="15.0">
      <c s="1" r="A402"/>
      <c s="1" r="B402"/>
      <c s="1" r="C402"/>
      <c s="1" r="D402"/>
    </row>
    <row customHeight="1" r="403" ht="15.0">
      <c s="1" r="A403"/>
      <c s="1" r="B403"/>
      <c s="1" r="C403"/>
      <c s="1" r="D403"/>
    </row>
    <row customHeight="1" r="404" ht="15.0">
      <c s="1" r="A404"/>
      <c s="1" r="B404"/>
      <c s="1" r="C404"/>
      <c s="1" r="D404"/>
    </row>
    <row customHeight="1" r="405" ht="15.0">
      <c s="1" r="A405"/>
      <c s="1" r="B405"/>
      <c s="1" r="C405"/>
      <c s="1" r="D405"/>
    </row>
    <row customHeight="1" r="406" ht="15.0">
      <c s="1" r="A406"/>
      <c s="1" r="B406"/>
      <c s="1" r="C406"/>
      <c s="1" r="D406"/>
    </row>
    <row customHeight="1" r="407" ht="15.0">
      <c s="1" r="A407"/>
      <c s="1" r="B407"/>
      <c s="1" r="C407"/>
      <c s="1" r="D407"/>
    </row>
    <row customHeight="1" r="408" ht="15.0">
      <c s="1" r="A408"/>
      <c s="1" r="B408"/>
      <c s="1" r="C408"/>
      <c s="1" r="D408"/>
    </row>
    <row customHeight="1" r="409" ht="15.0">
      <c s="1" r="A409"/>
      <c s="1" r="B409"/>
      <c s="1" r="C409"/>
      <c s="1" r="D409"/>
    </row>
    <row customHeight="1" r="410" ht="15.0">
      <c s="1" r="A410"/>
      <c s="1" r="B410"/>
      <c s="1" r="C410"/>
      <c s="1" r="D410"/>
    </row>
    <row customHeight="1" r="411" ht="15.0">
      <c s="1" r="A411"/>
      <c s="1" r="B411"/>
      <c s="1" r="C411"/>
      <c s="1" r="D411"/>
    </row>
    <row customHeight="1" r="412" ht="15.0">
      <c s="1" r="A412"/>
      <c s="1" r="B412"/>
      <c s="1" r="C412"/>
      <c s="1" r="D412"/>
    </row>
    <row customHeight="1" r="413" ht="15.0">
      <c s="1" r="A413"/>
      <c s="1" r="B413"/>
      <c s="1" r="C413"/>
      <c s="1" r="D413"/>
    </row>
    <row customHeight="1" r="414" ht="15.0">
      <c s="1" r="A414"/>
      <c s="1" r="B414"/>
      <c s="1" r="C414"/>
      <c s="1" r="D414"/>
    </row>
    <row customHeight="1" r="415" ht="15.0">
      <c s="1" r="A415"/>
      <c s="1" r="B415"/>
      <c s="1" r="C415"/>
      <c s="1" r="D415"/>
    </row>
    <row customHeight="1" r="416" ht="15.0">
      <c s="1" r="A416"/>
      <c s="1" r="B416"/>
      <c s="1" r="C416"/>
      <c s="1" r="D416"/>
    </row>
    <row customHeight="1" r="417" ht="15.0">
      <c s="1" r="A417"/>
      <c s="1" r="B417"/>
      <c s="1" r="C417"/>
      <c s="1" r="D417"/>
    </row>
    <row customHeight="1" r="418" ht="15.0">
      <c s="1" r="A418"/>
      <c s="1" r="B418"/>
      <c s="1" r="C418"/>
      <c s="1" r="D418"/>
    </row>
    <row customHeight="1" r="419" ht="15.0">
      <c s="1" r="A419"/>
      <c s="1" r="B419"/>
      <c s="1" r="C419"/>
      <c s="1" r="D419"/>
    </row>
    <row customHeight="1" r="420" ht="15.0">
      <c s="1" r="A420"/>
      <c s="1" r="B420"/>
      <c s="1" r="C420"/>
      <c s="1" r="D420"/>
    </row>
    <row customHeight="1" r="421" ht="15.0">
      <c s="1" r="A421"/>
      <c s="1" r="B421"/>
      <c s="1" r="C421"/>
      <c s="1" r="D421"/>
    </row>
    <row customHeight="1" r="422" ht="15.0">
      <c s="1" r="A422"/>
      <c s="1" r="B422"/>
      <c s="1" r="C422"/>
      <c s="1" r="D422"/>
    </row>
    <row customHeight="1" r="423" ht="15.0">
      <c s="1" r="A423"/>
      <c s="1" r="B423"/>
      <c s="1" r="C423"/>
      <c s="1" r="D423"/>
    </row>
    <row customHeight="1" r="424" ht="15.0">
      <c s="1" r="A424"/>
      <c s="1" r="B424"/>
      <c s="1" r="C424"/>
      <c s="1" r="D424"/>
    </row>
    <row customHeight="1" r="425" ht="15.0">
      <c s="1" r="A425"/>
      <c s="1" r="B425"/>
      <c s="1" r="C425"/>
      <c s="1" r="D425"/>
    </row>
    <row customHeight="1" r="426" ht="15.0">
      <c s="1" r="A426"/>
      <c s="1" r="B426"/>
      <c s="1" r="C426"/>
      <c s="1" r="D426"/>
    </row>
    <row customHeight="1" r="427" ht="15.0">
      <c s="1" r="A427"/>
      <c s="1" r="B427"/>
      <c s="1" r="C427"/>
      <c s="1" r="D427"/>
    </row>
    <row customHeight="1" r="428" ht="15.0">
      <c s="1" r="A428"/>
      <c s="1" r="B428"/>
      <c s="1" r="C428"/>
      <c s="1" r="D428"/>
    </row>
    <row customHeight="1" r="429" ht="15.0">
      <c s="1" r="A429"/>
      <c s="1" r="B429"/>
      <c s="1" r="C429"/>
      <c s="1" r="D429"/>
    </row>
    <row customHeight="1" r="430" ht="15.0">
      <c s="1" r="A430"/>
      <c s="1" r="B430"/>
      <c s="1" r="C430"/>
      <c s="1" r="D430"/>
    </row>
    <row customHeight="1" r="431" ht="15.0">
      <c s="1" r="A431"/>
      <c s="1" r="B431"/>
      <c s="1" r="C431"/>
      <c s="1" r="D431"/>
    </row>
    <row customHeight="1" r="432" ht="15.0">
      <c s="1" r="A432"/>
      <c s="1" r="B432"/>
      <c s="1" r="C432"/>
      <c s="1" r="D432"/>
    </row>
    <row customHeight="1" r="433" ht="15.0">
      <c s="1" r="A433"/>
      <c s="1" r="B433"/>
      <c s="1" r="C433"/>
      <c s="1" r="D433"/>
    </row>
    <row customHeight="1" r="434" ht="15.0">
      <c s="1" r="A434"/>
      <c s="1" r="B434"/>
      <c s="1" r="C434"/>
      <c s="1" r="D434"/>
    </row>
    <row customHeight="1" r="435" ht="15.0">
      <c s="1" r="A435"/>
      <c s="1" r="B435"/>
      <c s="1" r="C435"/>
      <c s="1" r="D435"/>
    </row>
    <row customHeight="1" r="436" ht="15.0">
      <c s="1" r="A436"/>
      <c s="1" r="B436"/>
      <c s="1" r="C436"/>
      <c s="1" r="D436"/>
    </row>
    <row customHeight="1" r="437" ht="15.0">
      <c s="1" r="A437"/>
      <c s="1" r="B437"/>
      <c s="1" r="C437"/>
      <c s="1" r="D437"/>
    </row>
    <row customHeight="1" r="438" ht="15.0">
      <c s="1" r="A438"/>
      <c s="1" r="B438"/>
      <c s="1" r="C438"/>
      <c s="1" r="D438"/>
    </row>
    <row customHeight="1" r="439" ht="15.0">
      <c s="1" r="A439"/>
      <c s="1" r="B439"/>
      <c s="1" r="C439"/>
      <c s="1" r="D439"/>
    </row>
    <row customHeight="1" r="440" ht="15.0">
      <c s="1" r="A440"/>
      <c s="1" r="B440"/>
      <c s="1" r="C440"/>
      <c s="1" r="D440"/>
    </row>
    <row customHeight="1" r="441" ht="15.0">
      <c s="1" r="A441"/>
      <c s="1" r="B441"/>
      <c s="1" r="C441"/>
      <c s="1" r="D441"/>
    </row>
    <row customHeight="1" r="442" ht="15.0">
      <c s="1" r="A442"/>
      <c s="1" r="B442"/>
      <c s="1" r="C442"/>
      <c s="1" r="D442"/>
    </row>
    <row customHeight="1" r="443" ht="15.0">
      <c s="1" r="A443"/>
      <c s="1" r="B443"/>
      <c s="1" r="C443"/>
      <c s="1" r="D443"/>
    </row>
    <row customHeight="1" r="444" ht="15.0">
      <c s="1" r="A444"/>
      <c s="1" r="B444"/>
      <c s="1" r="C444"/>
      <c s="1" r="D444"/>
    </row>
    <row customHeight="1" r="445" ht="15.0">
      <c s="1" r="A445"/>
      <c s="1" r="B445"/>
      <c s="1" r="C445"/>
      <c s="1" r="D445"/>
    </row>
    <row customHeight="1" r="446" ht="15.0">
      <c s="1" r="A446"/>
      <c s="1" r="B446"/>
      <c s="1" r="C446"/>
      <c s="1" r="D446"/>
    </row>
    <row customHeight="1" r="447" ht="15.0">
      <c s="1" r="A447"/>
      <c s="1" r="B447"/>
      <c s="1" r="C447"/>
      <c s="1" r="D447"/>
    </row>
    <row customHeight="1" r="448" ht="15.0">
      <c s="1" r="A448"/>
      <c s="1" r="B448"/>
      <c s="1" r="C448"/>
      <c s="1" r="D448"/>
    </row>
    <row customHeight="1" r="449" ht="15.0">
      <c s="1" r="A449"/>
      <c s="1" r="B449"/>
      <c s="1" r="C449"/>
      <c s="1" r="D449"/>
    </row>
    <row customHeight="1" r="450" ht="15.0">
      <c s="1" r="A450"/>
      <c s="1" r="B450"/>
      <c s="1" r="C450"/>
      <c s="1" r="D450"/>
    </row>
    <row customHeight="1" r="451" ht="15.0">
      <c s="1" r="A451"/>
      <c s="1" r="B451"/>
      <c s="1" r="C451"/>
      <c s="1" r="D451"/>
    </row>
    <row customHeight="1" r="452" ht="15.0">
      <c s="1" r="A452"/>
      <c s="1" r="B452"/>
      <c s="1" r="C452"/>
      <c s="1" r="D452"/>
    </row>
    <row customHeight="1" r="453" ht="15.0">
      <c s="1" r="A453"/>
      <c s="1" r="B453"/>
      <c s="1" r="C453"/>
      <c s="1" r="D453"/>
    </row>
    <row customHeight="1" r="454" ht="15.0">
      <c s="1" r="A454"/>
      <c s="1" r="B454"/>
      <c s="1" r="C454"/>
      <c s="1" r="D454"/>
    </row>
    <row customHeight="1" r="455" ht="15.0">
      <c s="1" r="A455"/>
      <c s="1" r="B455"/>
      <c s="1" r="C455"/>
      <c s="1" r="D455"/>
    </row>
    <row customHeight="1" r="456" ht="15.0">
      <c s="1" r="A456"/>
      <c s="1" r="B456"/>
      <c s="1" r="C456"/>
      <c s="1" r="D456"/>
    </row>
    <row customHeight="1" r="457" ht="15.0">
      <c s="1" r="A457"/>
      <c s="1" r="B457"/>
      <c s="1" r="C457"/>
      <c s="1" r="D457"/>
    </row>
    <row customHeight="1" r="458" ht="15.0">
      <c s="1" r="A458"/>
      <c s="1" r="B458"/>
      <c s="1" r="C458"/>
      <c s="1" r="D458"/>
    </row>
    <row customHeight="1" r="459" ht="15.0">
      <c s="1" r="A459"/>
      <c s="1" r="B459"/>
      <c s="1" r="C459"/>
      <c s="1" r="D459"/>
    </row>
    <row customHeight="1" r="460" ht="15.0">
      <c s="1" r="A460"/>
      <c s="1" r="B460"/>
      <c s="1" r="C460"/>
      <c s="1" r="D460"/>
    </row>
    <row customHeight="1" r="461" ht="15.0">
      <c s="1" r="A461"/>
      <c s="1" r="B461"/>
      <c s="1" r="C461"/>
      <c s="1" r="D461"/>
    </row>
    <row customHeight="1" r="462" ht="15.0">
      <c s="1" r="A462"/>
      <c s="1" r="B462"/>
      <c s="1" r="C462"/>
      <c s="1" r="D462"/>
    </row>
    <row customHeight="1" r="463" ht="15.0">
      <c s="1" r="A463"/>
      <c s="1" r="B463"/>
      <c s="1" r="C463"/>
      <c s="1" r="D463"/>
    </row>
    <row customHeight="1" r="464" ht="15.0">
      <c s="1" r="A464"/>
      <c s="1" r="B464"/>
      <c s="1" r="C464"/>
      <c s="1" r="D464"/>
    </row>
    <row customHeight="1" r="465" ht="15.0">
      <c s="1" r="A465"/>
      <c s="1" r="B465"/>
      <c s="1" r="C465"/>
      <c s="1" r="D465"/>
    </row>
    <row customHeight="1" r="466" ht="15.0">
      <c s="1" r="A466"/>
      <c s="1" r="B466"/>
      <c s="1" r="C466"/>
      <c s="1" r="D466"/>
    </row>
    <row customHeight="1" r="467" ht="15.0">
      <c s="1" r="A467"/>
      <c s="1" r="B467"/>
      <c s="1" r="C467"/>
      <c s="1" r="D467"/>
    </row>
    <row customHeight="1" r="468" ht="15.0">
      <c s="1" r="A468"/>
      <c s="1" r="B468"/>
      <c s="1" r="C468"/>
      <c s="1" r="D468"/>
    </row>
    <row customHeight="1" r="469" ht="15.0">
      <c s="1" r="A469"/>
      <c s="1" r="B469"/>
      <c s="1" r="C469"/>
      <c s="1" r="D469"/>
    </row>
    <row customHeight="1" r="470" ht="15.0">
      <c s="1" r="A470"/>
      <c s="1" r="B470"/>
      <c s="1" r="C470"/>
      <c s="1" r="D470"/>
    </row>
    <row customHeight="1" r="471" ht="15.0">
      <c s="1" r="A471"/>
      <c s="1" r="B471"/>
      <c s="1" r="C471"/>
      <c s="1" r="D471"/>
    </row>
    <row customHeight="1" r="472" ht="15.0">
      <c s="1" r="A472"/>
      <c s="1" r="B472"/>
      <c s="1" r="C472"/>
      <c s="1" r="D472"/>
    </row>
    <row customHeight="1" r="473" ht="15.0">
      <c s="1" r="A473"/>
      <c s="1" r="B473"/>
      <c s="1" r="C473"/>
      <c s="1" r="D473"/>
    </row>
    <row customHeight="1" r="474" ht="15.0">
      <c s="1" r="A474"/>
      <c s="1" r="B474"/>
      <c s="1" r="C474"/>
      <c s="1" r="D474"/>
    </row>
    <row customHeight="1" r="475" ht="15.0">
      <c s="1" r="A475"/>
      <c s="1" r="B475"/>
      <c s="1" r="C475"/>
      <c s="1" r="D475"/>
    </row>
    <row customHeight="1" r="476" ht="15.0">
      <c s="1" r="A476"/>
      <c s="1" r="B476"/>
      <c s="1" r="C476"/>
      <c s="1" r="D476"/>
    </row>
    <row customHeight="1" r="477" ht="15.0">
      <c s="1" r="A477"/>
      <c s="1" r="B477"/>
      <c s="1" r="C477"/>
      <c s="1" r="D477"/>
    </row>
    <row customHeight="1" r="478" ht="15.0">
      <c s="1" r="A478"/>
      <c s="1" r="B478"/>
      <c s="1" r="C478"/>
      <c s="1" r="D478"/>
    </row>
    <row customHeight="1" r="479" ht="15.0">
      <c s="1" r="A479"/>
      <c s="1" r="B479"/>
      <c s="1" r="C479"/>
      <c s="1" r="D479"/>
    </row>
    <row customHeight="1" r="480" ht="15.0">
      <c s="1" r="A480"/>
      <c s="1" r="B480"/>
      <c s="1" r="C480"/>
      <c s="1" r="D480"/>
    </row>
    <row customHeight="1" r="481" ht="15.0">
      <c s="1" r="A481"/>
      <c s="1" r="B481"/>
      <c s="1" r="C481"/>
      <c s="1" r="D481"/>
    </row>
    <row customHeight="1" r="482" ht="15.0">
      <c s="1" r="A482"/>
      <c s="1" r="B482"/>
      <c s="1" r="C482"/>
      <c s="1" r="D482"/>
    </row>
    <row customHeight="1" r="483" ht="15.0">
      <c s="1" r="A483"/>
      <c s="1" r="B483"/>
      <c s="1" r="C483"/>
      <c s="1" r="D483"/>
    </row>
    <row customHeight="1" r="484" ht="15.0">
      <c s="1" r="A484"/>
      <c s="1" r="B484"/>
      <c s="1" r="C484"/>
      <c s="1" r="D484"/>
    </row>
    <row customHeight="1" r="485" ht="15.0">
      <c s="1" r="A485"/>
      <c s="1" r="B485"/>
      <c s="1" r="C485"/>
      <c s="1" r="D485"/>
    </row>
    <row customHeight="1" r="486" ht="15.0">
      <c s="1" r="A486"/>
      <c s="1" r="B486"/>
      <c s="1" r="C486"/>
      <c s="1" r="D486"/>
    </row>
    <row customHeight="1" r="487" ht="15.0">
      <c s="1" r="A487"/>
      <c s="1" r="B487"/>
      <c s="1" r="C487"/>
      <c s="1" r="D487"/>
    </row>
    <row customHeight="1" r="488" ht="15.0">
      <c s="1" r="A488"/>
      <c s="1" r="B488"/>
      <c s="1" r="C488"/>
      <c s="1" r="D488"/>
    </row>
    <row customHeight="1" r="489" ht="15.0">
      <c s="1" r="A489"/>
      <c s="1" r="B489"/>
      <c s="1" r="C489"/>
      <c s="1" r="D489"/>
    </row>
    <row customHeight="1" r="490" ht="15.0">
      <c s="1" r="A490"/>
      <c s="1" r="B490"/>
      <c s="1" r="C490"/>
      <c s="1" r="D490"/>
    </row>
    <row customHeight="1" r="491" ht="15.0">
      <c s="1" r="A491"/>
      <c s="1" r="B491"/>
      <c s="1" r="C491"/>
      <c s="1" r="D491"/>
    </row>
    <row customHeight="1" r="492" ht="15.0">
      <c s="1" r="A492"/>
      <c s="1" r="B492"/>
      <c s="1" r="C492"/>
      <c s="1" r="D492"/>
    </row>
    <row customHeight="1" r="493" ht="15.0">
      <c s="1" r="A493"/>
      <c s="1" r="B493"/>
      <c s="1" r="C493"/>
      <c s="1" r="D493"/>
    </row>
    <row customHeight="1" r="494" ht="15.0">
      <c s="1" r="A494"/>
      <c s="1" r="B494"/>
      <c s="1" r="C494"/>
      <c s="1" r="D494"/>
    </row>
    <row customHeight="1" r="495" ht="15.0">
      <c s="1" r="A495"/>
      <c s="1" r="B495"/>
      <c s="1" r="C495"/>
      <c s="1" r="D495"/>
    </row>
    <row customHeight="1" r="496" ht="15.0">
      <c s="1" r="A496"/>
      <c s="1" r="B496"/>
      <c s="1" r="C496"/>
      <c s="1" r="D496"/>
    </row>
    <row customHeight="1" r="497" ht="15.0">
      <c s="1" r="A497"/>
      <c s="1" r="B497"/>
      <c s="1" r="C497"/>
      <c s="1" r="D497"/>
    </row>
    <row customHeight="1" r="498" ht="15.0">
      <c s="1" r="A498"/>
      <c s="1" r="B498"/>
      <c s="1" r="C498"/>
      <c s="1" r="D498"/>
    </row>
    <row customHeight="1" r="499" ht="15.0">
      <c s="1" r="A499"/>
      <c s="1" r="B499"/>
      <c s="1" r="C499"/>
      <c s="1" r="D499"/>
    </row>
    <row customHeight="1" r="500" ht="15.0">
      <c s="1" r="A500"/>
      <c s="1" r="B500"/>
      <c s="1" r="C500"/>
      <c s="1" r="D500"/>
    </row>
    <row customHeight="1" r="501" ht="15.0">
      <c s="1" r="A501"/>
      <c s="1" r="B501"/>
      <c s="1" r="C501"/>
      <c s="1" r="D501"/>
    </row>
    <row customHeight="1" r="502" ht="15.0">
      <c s="1" r="A502"/>
      <c s="1" r="B502"/>
      <c s="1" r="C502"/>
      <c s="1" r="D502"/>
    </row>
    <row customHeight="1" r="503" ht="15.0">
      <c s="1" r="A503"/>
      <c s="1" r="B503"/>
      <c s="1" r="C503"/>
      <c s="1" r="D503"/>
    </row>
    <row customHeight="1" r="504" ht="15.0">
      <c s="1" r="A504"/>
      <c s="1" r="B504"/>
      <c s="1" r="C504"/>
      <c s="1" r="D504"/>
    </row>
    <row customHeight="1" r="505" ht="15.0">
      <c s="1" r="A505"/>
      <c s="1" r="B505"/>
      <c s="1" r="C505"/>
      <c s="1" r="D505"/>
    </row>
    <row customHeight="1" r="506" ht="15.0">
      <c s="1" r="A506"/>
      <c s="1" r="B506"/>
      <c s="1" r="C506"/>
      <c s="1" r="D506"/>
    </row>
    <row customHeight="1" r="507" ht="15.0">
      <c s="1" r="A507"/>
      <c s="1" r="B507"/>
      <c s="1" r="C507"/>
      <c s="1" r="D507"/>
    </row>
    <row customHeight="1" r="508" ht="15.0">
      <c s="1" r="A508"/>
      <c s="1" r="B508"/>
      <c s="1" r="C508"/>
      <c s="1" r="D508"/>
    </row>
    <row customHeight="1" r="509" ht="15.0">
      <c s="1" r="A509"/>
      <c s="1" r="B509"/>
      <c s="1" r="C509"/>
      <c s="1" r="D509"/>
    </row>
    <row customHeight="1" r="510" ht="15.0">
      <c s="1" r="A510"/>
      <c s="1" r="B510"/>
      <c s="1" r="C510"/>
      <c s="1" r="D510"/>
    </row>
    <row customHeight="1" r="511" ht="15.0">
      <c s="1" r="A511"/>
      <c s="1" r="B511"/>
      <c s="1" r="C511"/>
      <c s="1" r="D511"/>
    </row>
    <row customHeight="1" r="512" ht="15.0">
      <c s="1" r="A512"/>
      <c s="1" r="B512"/>
      <c s="1" r="C512"/>
      <c s="1" r="D512"/>
    </row>
    <row customHeight="1" r="513" ht="15.0">
      <c s="1" r="A513"/>
      <c s="1" r="B513"/>
      <c s="1" r="C513"/>
      <c s="1" r="D513"/>
    </row>
    <row customHeight="1" r="514" ht="15.0">
      <c s="1" r="A514"/>
      <c s="1" r="B514"/>
      <c s="1" r="C514"/>
      <c s="1" r="D514"/>
    </row>
    <row customHeight="1" r="515" ht="15.0">
      <c s="1" r="A515"/>
      <c s="1" r="B515"/>
      <c s="1" r="C515"/>
      <c s="1" r="D515"/>
    </row>
    <row customHeight="1" r="516" ht="15.0">
      <c s="1" r="A516"/>
      <c s="1" r="B516"/>
      <c s="1" r="C516"/>
      <c s="1" r="D516"/>
    </row>
    <row customHeight="1" r="517" ht="15.0">
      <c s="1" r="A517"/>
      <c s="1" r="B517"/>
      <c s="1" r="C517"/>
      <c s="1" r="D517"/>
    </row>
    <row customHeight="1" r="518" ht="15.0">
      <c s="1" r="A518"/>
      <c s="1" r="B518"/>
      <c s="1" r="C518"/>
      <c s="1" r="D518"/>
    </row>
    <row customHeight="1" r="519" ht="15.0">
      <c s="1" r="A519"/>
      <c s="1" r="B519"/>
      <c s="1" r="C519"/>
      <c s="1" r="D519"/>
    </row>
    <row customHeight="1" r="520" ht="15.0">
      <c s="1" r="A520"/>
      <c s="1" r="B520"/>
      <c s="1" r="C520"/>
      <c s="1" r="D520"/>
    </row>
    <row customHeight="1" r="521" ht="15.0">
      <c s="1" r="A521"/>
      <c s="1" r="B521"/>
      <c s="1" r="C521"/>
      <c s="1" r="D521"/>
    </row>
    <row customHeight="1" r="522" ht="15.0">
      <c s="1" r="A522"/>
      <c s="1" r="B522"/>
      <c s="1" r="C522"/>
      <c s="1" r="D522"/>
    </row>
    <row customHeight="1" r="523" ht="15.0">
      <c s="1" r="A523"/>
      <c s="1" r="B523"/>
      <c s="1" r="C523"/>
      <c s="1" r="D523"/>
    </row>
    <row customHeight="1" r="524" ht="15.0">
      <c s="1" r="A524"/>
      <c s="1" r="B524"/>
      <c s="1" r="C524"/>
      <c s="1" r="D524"/>
    </row>
    <row customHeight="1" r="525" ht="15.0">
      <c s="1" r="A525"/>
      <c s="1" r="B525"/>
      <c s="1" r="C525"/>
      <c s="1" r="D525"/>
    </row>
    <row customHeight="1" r="526" ht="15.0">
      <c s="1" r="A526"/>
      <c s="1" r="B526"/>
      <c s="1" r="C526"/>
      <c s="1" r="D526"/>
    </row>
    <row customHeight="1" r="527" ht="15.0">
      <c s="1" r="A527"/>
      <c s="1" r="B527"/>
      <c s="1" r="C527"/>
      <c s="1" r="D527"/>
    </row>
    <row customHeight="1" r="528" ht="15.0">
      <c s="1" r="A528"/>
      <c s="1" r="B528"/>
      <c s="1" r="C528"/>
      <c s="1" r="D528"/>
    </row>
    <row customHeight="1" r="529" ht="15.0">
      <c s="1" r="A529"/>
      <c s="1" r="B529"/>
      <c s="1" r="C529"/>
      <c s="1" r="D529"/>
    </row>
    <row customHeight="1" r="530" ht="15.0">
      <c s="1" r="A530"/>
      <c s="1" r="B530"/>
      <c s="1" r="C530"/>
      <c s="1" r="D530"/>
    </row>
    <row customHeight="1" r="531" ht="15.0">
      <c s="1" r="A531"/>
      <c s="1" r="B531"/>
      <c s="1" r="C531"/>
      <c s="1" r="D531"/>
    </row>
    <row customHeight="1" r="532" ht="15.0">
      <c s="1" r="A532"/>
      <c s="1" r="B532"/>
      <c s="1" r="C532"/>
      <c s="1" r="D532"/>
    </row>
    <row customHeight="1" r="533" ht="15.0">
      <c s="1" r="A533"/>
      <c s="1" r="B533"/>
      <c s="1" r="C533"/>
      <c s="1" r="D533"/>
    </row>
    <row customHeight="1" r="534" ht="15.0">
      <c s="1" r="A534"/>
      <c s="1" r="B534"/>
      <c s="1" r="C534"/>
      <c s="1" r="D534"/>
    </row>
    <row customHeight="1" r="535" ht="15.0">
      <c s="1" r="A535"/>
      <c s="1" r="B535"/>
      <c s="1" r="C535"/>
      <c s="1" r="D535"/>
    </row>
    <row customHeight="1" r="536" ht="15.0">
      <c s="1" r="A536"/>
      <c s="1" r="B536"/>
      <c s="1" r="C536"/>
      <c s="1" r="D536"/>
    </row>
    <row customHeight="1" r="537" ht="15.0">
      <c s="1" r="A537"/>
      <c s="1" r="B537"/>
      <c s="1" r="C537"/>
      <c s="1" r="D537"/>
    </row>
    <row customHeight="1" r="538" ht="15.0">
      <c s="1" r="A538"/>
      <c s="1" r="B538"/>
      <c s="1" r="C538"/>
      <c s="1" r="D538"/>
    </row>
    <row customHeight="1" r="539" ht="15.0">
      <c s="1" r="A539"/>
      <c s="1" r="B539"/>
      <c s="1" r="C539"/>
      <c s="1" r="D539"/>
    </row>
    <row customHeight="1" r="540" ht="15.0">
      <c s="1" r="A540"/>
      <c s="1" r="B540"/>
      <c s="1" r="C540"/>
      <c s="1" r="D540"/>
    </row>
    <row customHeight="1" r="541" ht="15.0">
      <c s="1" r="A541"/>
      <c s="1" r="B541"/>
      <c s="1" r="C541"/>
      <c s="1" r="D541"/>
    </row>
    <row customHeight="1" r="542" ht="15.0">
      <c s="1" r="A542"/>
      <c s="1" r="B542"/>
      <c s="1" r="C542"/>
      <c s="1" r="D542"/>
    </row>
    <row customHeight="1" r="543" ht="15.0">
      <c s="1" r="A543"/>
      <c s="1" r="B543"/>
      <c s="1" r="C543"/>
      <c s="1" r="D543"/>
    </row>
    <row customHeight="1" r="544" ht="15.0">
      <c s="1" r="A544"/>
      <c s="1" r="B544"/>
      <c s="1" r="C544"/>
      <c s="1" r="D544"/>
    </row>
    <row customHeight="1" r="545" ht="15.0">
      <c s="1" r="A545"/>
      <c s="1" r="B545"/>
      <c s="1" r="C545"/>
      <c s="1" r="D545"/>
    </row>
    <row customHeight="1" r="546" ht="15.0">
      <c s="1" r="A546"/>
      <c s="1" r="B546"/>
      <c s="1" r="C546"/>
      <c s="1" r="D546"/>
    </row>
    <row customHeight="1" r="547" ht="15.0">
      <c s="1" r="A547"/>
      <c s="1" r="B547"/>
      <c s="1" r="C547"/>
      <c s="1" r="D547"/>
    </row>
    <row customHeight="1" r="548" ht="15.0">
      <c s="1" r="A548"/>
      <c s="1" r="B548"/>
      <c s="1" r="C548"/>
      <c s="1" r="D548"/>
    </row>
    <row customHeight="1" r="549" ht="15.0">
      <c s="1" r="A549"/>
      <c s="1" r="B549"/>
      <c s="1" r="C549"/>
      <c s="1" r="D549"/>
    </row>
    <row customHeight="1" r="550" ht="15.0">
      <c s="1" r="A550"/>
      <c s="1" r="B550"/>
      <c s="1" r="C550"/>
      <c s="1" r="D550"/>
    </row>
    <row customHeight="1" r="551" ht="15.0">
      <c s="1" r="A551"/>
      <c s="1" r="B551"/>
      <c s="1" r="C551"/>
      <c s="1" r="D551"/>
    </row>
    <row customHeight="1" r="552" ht="15.0">
      <c s="1" r="A552"/>
      <c s="1" r="B552"/>
      <c s="1" r="C552"/>
      <c s="1" r="D552"/>
    </row>
    <row customHeight="1" r="553" ht="15.0">
      <c s="1" r="A553"/>
      <c s="1" r="B553"/>
      <c s="1" r="C553"/>
      <c s="1" r="D553"/>
    </row>
    <row customHeight="1" r="554" ht="15.0">
      <c s="1" r="A554"/>
      <c s="1" r="B554"/>
      <c s="1" r="C554"/>
      <c s="1" r="D554"/>
    </row>
    <row customHeight="1" r="555" ht="15.0">
      <c s="1" r="A555"/>
      <c s="1" r="B555"/>
      <c s="1" r="C555"/>
      <c s="1" r="D555"/>
    </row>
    <row customHeight="1" r="556" ht="15.0">
      <c s="1" r="A556"/>
      <c s="1" r="B556"/>
      <c s="1" r="C556"/>
      <c s="1" r="D556"/>
    </row>
    <row customHeight="1" r="557" ht="15.0">
      <c s="1" r="A557"/>
      <c s="1" r="B557"/>
      <c s="1" r="C557"/>
      <c s="1" r="D557"/>
    </row>
    <row customHeight="1" r="558" ht="15.0">
      <c s="1" r="A558"/>
      <c s="1" r="B558"/>
      <c s="1" r="C558"/>
      <c s="1" r="D558"/>
    </row>
    <row customHeight="1" r="559" ht="15.0">
      <c s="1" r="A559"/>
      <c s="1" r="B559"/>
      <c s="1" r="C559"/>
      <c s="1" r="D559"/>
    </row>
    <row customHeight="1" r="560" ht="15.0">
      <c s="1" r="A560"/>
      <c s="1" r="B560"/>
      <c s="1" r="C560"/>
      <c s="1" r="D560"/>
    </row>
    <row customHeight="1" r="561" ht="15.0">
      <c s="1" r="A561"/>
      <c s="1" r="B561"/>
      <c s="1" r="C561"/>
      <c s="1" r="D561"/>
    </row>
    <row customHeight="1" r="562" ht="15.0">
      <c s="1" r="A562"/>
      <c s="1" r="B562"/>
      <c s="1" r="C562"/>
      <c s="1" r="D562"/>
    </row>
    <row customHeight="1" r="563" ht="15.0">
      <c s="1" r="A563"/>
      <c s="1" r="B563"/>
      <c s="1" r="C563"/>
      <c s="1" r="D563"/>
    </row>
    <row customHeight="1" r="564" ht="15.0">
      <c s="1" r="A564"/>
      <c s="1" r="B564"/>
      <c s="1" r="C564"/>
      <c s="1" r="D564"/>
    </row>
    <row customHeight="1" r="565" ht="15.0">
      <c s="1" r="A565"/>
      <c s="1" r="B565"/>
      <c s="1" r="C565"/>
      <c s="1" r="D565"/>
    </row>
    <row customHeight="1" r="566" ht="15.0">
      <c s="1" r="A566"/>
      <c s="1" r="B566"/>
      <c s="1" r="C566"/>
      <c s="1" r="D566"/>
    </row>
    <row customHeight="1" r="567" ht="15.0">
      <c s="1" r="A567"/>
      <c s="1" r="B567"/>
      <c s="1" r="C567"/>
      <c s="1" r="D567"/>
    </row>
    <row customHeight="1" r="568" ht="15.0">
      <c s="1" r="A568"/>
      <c s="1" r="B568"/>
      <c s="1" r="C568"/>
      <c s="1" r="D568"/>
    </row>
    <row customHeight="1" r="569" ht="15.0">
      <c s="1" r="A569"/>
      <c s="1" r="B569"/>
      <c s="1" r="C569"/>
      <c s="1" r="D569"/>
    </row>
    <row customHeight="1" r="570" ht="15.0">
      <c s="1" r="A570"/>
      <c s="1" r="B570"/>
      <c s="1" r="C570"/>
      <c s="1" r="D570"/>
    </row>
    <row customHeight="1" r="571" ht="15.0">
      <c s="1" r="A571"/>
      <c s="1" r="B571"/>
      <c s="1" r="C571"/>
      <c s="1" r="D571"/>
    </row>
    <row customHeight="1" r="572" ht="15.0">
      <c s="1" r="A572"/>
      <c s="1" r="B572"/>
      <c s="1" r="C572"/>
      <c s="1" r="D572"/>
    </row>
    <row customHeight="1" r="573" ht="15.0">
      <c s="1" r="A573"/>
      <c s="1" r="B573"/>
      <c s="1" r="C573"/>
      <c s="1" r="D573"/>
    </row>
    <row customHeight="1" r="574" ht="15.0">
      <c s="1" r="A574"/>
      <c s="1" r="B574"/>
      <c s="1" r="C574"/>
      <c s="1" r="D574"/>
    </row>
    <row customHeight="1" r="575" ht="15.0">
      <c s="1" r="A575"/>
      <c s="1" r="B575"/>
      <c s="1" r="C575"/>
      <c s="1" r="D575"/>
    </row>
    <row customHeight="1" r="576" ht="15.0">
      <c s="1" r="A576"/>
      <c s="1" r="B576"/>
      <c s="1" r="C576"/>
      <c s="1" r="D576"/>
    </row>
    <row customHeight="1" r="577" ht="15.0">
      <c s="1" r="A577"/>
      <c s="1" r="B577"/>
      <c s="1" r="C577"/>
      <c s="1" r="D577"/>
    </row>
    <row customHeight="1" r="578" ht="15.0">
      <c s="1" r="A578"/>
      <c s="1" r="B578"/>
      <c s="1" r="C578"/>
      <c s="1" r="D578"/>
    </row>
    <row customHeight="1" r="579" ht="15.0">
      <c s="1" r="A579"/>
      <c s="1" r="B579"/>
      <c s="1" r="C579"/>
      <c s="1" r="D579"/>
    </row>
    <row customHeight="1" r="580" ht="15.0">
      <c s="1" r="A580"/>
      <c s="1" r="B580"/>
      <c s="1" r="C580"/>
      <c s="1" r="D580"/>
    </row>
    <row customHeight="1" r="581" ht="15.0">
      <c s="1" r="A581"/>
      <c s="1" r="B581"/>
      <c s="1" r="C581"/>
      <c s="1" r="D581"/>
    </row>
    <row customHeight="1" r="582" ht="15.0">
      <c s="1" r="A582"/>
      <c s="1" r="B582"/>
      <c s="1" r="C582"/>
      <c s="1" r="D582"/>
    </row>
    <row customHeight="1" r="583" ht="15.0">
      <c s="1" r="A583"/>
      <c s="1" r="B583"/>
      <c s="1" r="C583"/>
      <c s="1" r="D583"/>
    </row>
    <row customHeight="1" r="584" ht="15.0">
      <c s="1" r="A584"/>
      <c s="1" r="B584"/>
      <c s="1" r="C584"/>
      <c s="1" r="D584"/>
    </row>
    <row customHeight="1" r="585" ht="15.0">
      <c s="1" r="A585"/>
      <c s="1" r="B585"/>
      <c s="1" r="C585"/>
      <c s="1" r="D585"/>
    </row>
    <row customHeight="1" r="586" ht="15.0">
      <c s="1" r="A586"/>
      <c s="1" r="B586"/>
      <c s="1" r="C586"/>
      <c s="1" r="D586"/>
    </row>
    <row customHeight="1" r="587" ht="15.0">
      <c s="1" r="A587"/>
      <c s="1" r="B587"/>
      <c s="1" r="C587"/>
      <c s="1" r="D587"/>
    </row>
    <row customHeight="1" r="588" ht="15.0">
      <c s="1" r="A588"/>
      <c s="1" r="B588"/>
      <c s="1" r="C588"/>
      <c s="1" r="D588"/>
    </row>
    <row customHeight="1" r="589" ht="15.0">
      <c s="1" r="A589"/>
      <c s="1" r="B589"/>
      <c s="1" r="C589"/>
      <c s="1" r="D589"/>
    </row>
    <row customHeight="1" r="590" ht="15.0">
      <c s="1" r="A590"/>
      <c s="1" r="B590"/>
      <c s="1" r="C590"/>
      <c s="1" r="D590"/>
    </row>
    <row customHeight="1" r="591" ht="15.0">
      <c s="1" r="A591"/>
      <c s="1" r="B591"/>
      <c s="1" r="C591"/>
      <c s="1" r="D591"/>
    </row>
    <row customHeight="1" r="592" ht="15.0">
      <c s="1" r="A592"/>
      <c s="1" r="B592"/>
      <c s="1" r="C592"/>
      <c s="1" r="D592"/>
    </row>
    <row customHeight="1" r="593" ht="15.0">
      <c s="1" r="A593"/>
      <c s="1" r="B593"/>
      <c s="1" r="C593"/>
      <c s="1" r="D593"/>
    </row>
    <row customHeight="1" r="594" ht="15.0">
      <c s="1" r="A594"/>
      <c s="1" r="B594"/>
      <c s="1" r="C594"/>
      <c s="1" r="D594"/>
    </row>
    <row customHeight="1" r="595" ht="15.0">
      <c s="1" r="A595"/>
      <c s="1" r="B595"/>
      <c s="1" r="C595"/>
      <c s="1" r="D595"/>
    </row>
    <row customHeight="1" r="596" ht="15.0">
      <c s="1" r="A596"/>
      <c s="1" r="B596"/>
      <c s="1" r="C596"/>
      <c s="1" r="D596"/>
    </row>
    <row customHeight="1" r="597" ht="15.0">
      <c s="1" r="A597"/>
      <c s="1" r="B597"/>
      <c s="1" r="C597"/>
      <c s="1" r="D597"/>
    </row>
    <row customHeight="1" r="598" ht="15.0">
      <c s="1" r="A598"/>
      <c s="1" r="B598"/>
      <c s="1" r="C598"/>
      <c s="1" r="D598"/>
    </row>
    <row customHeight="1" r="599" ht="15.0">
      <c s="1" r="A599"/>
      <c s="1" r="B599"/>
      <c s="1" r="C599"/>
      <c s="1" r="D599"/>
    </row>
    <row customHeight="1" r="600" ht="15.0">
      <c s="1" r="A600"/>
      <c s="1" r="B600"/>
      <c s="1" r="C600"/>
      <c s="1" r="D600"/>
    </row>
    <row customHeight="1" r="601" ht="15.0">
      <c s="1" r="A601"/>
      <c s="1" r="B601"/>
      <c s="1" r="C601"/>
      <c s="1" r="D601"/>
    </row>
    <row customHeight="1" r="602" ht="15.0">
      <c s="1" r="A602"/>
      <c s="1" r="B602"/>
      <c s="1" r="C602"/>
      <c s="1" r="D602"/>
    </row>
    <row customHeight="1" r="603" ht="15.0">
      <c s="1" r="A603"/>
      <c s="1" r="B603"/>
      <c s="1" r="C603"/>
      <c s="1" r="D603"/>
    </row>
    <row customHeight="1" r="604" ht="15.0">
      <c s="1" r="A604"/>
      <c s="1" r="B604"/>
      <c s="1" r="C604"/>
      <c s="1" r="D604"/>
    </row>
    <row customHeight="1" r="605" ht="15.0">
      <c s="1" r="A605"/>
      <c s="1" r="B605"/>
      <c s="1" r="C605"/>
      <c s="1" r="D605"/>
    </row>
    <row customHeight="1" r="606" ht="15.0">
      <c s="1" r="A606"/>
      <c s="1" r="B606"/>
      <c s="1" r="C606"/>
      <c s="1" r="D606"/>
    </row>
    <row customHeight="1" r="607" ht="15.0">
      <c s="1" r="A607"/>
      <c s="1" r="B607"/>
      <c s="1" r="C607"/>
      <c s="1" r="D607"/>
    </row>
    <row customHeight="1" r="608" ht="15.0">
      <c s="1" r="A608"/>
      <c s="1" r="B608"/>
      <c s="1" r="C608"/>
      <c s="1" r="D608"/>
    </row>
    <row customHeight="1" r="609" ht="15.0">
      <c s="1" r="A609"/>
      <c s="1" r="B609"/>
      <c s="1" r="C609"/>
      <c s="1" r="D609"/>
    </row>
    <row customHeight="1" r="610" ht="15.0">
      <c s="1" r="A610"/>
      <c s="1" r="B610"/>
      <c s="1" r="C610"/>
      <c s="1" r="D610"/>
    </row>
    <row customHeight="1" r="611" ht="15.0">
      <c s="1" r="A611"/>
      <c s="1" r="B611"/>
      <c s="1" r="C611"/>
      <c s="1" r="D611"/>
    </row>
    <row customHeight="1" r="612" ht="15.0">
      <c s="1" r="A612"/>
      <c s="1" r="B612"/>
      <c s="1" r="C612"/>
      <c s="1" r="D612"/>
    </row>
    <row customHeight="1" r="613" ht="15.0">
      <c s="1" r="A613"/>
      <c s="1" r="B613"/>
      <c s="1" r="C613"/>
      <c s="1" r="D613"/>
    </row>
    <row customHeight="1" r="614" ht="15.0">
      <c s="1" r="A614"/>
      <c s="1" r="B614"/>
      <c s="1" r="C614"/>
      <c s="1" r="D614"/>
    </row>
    <row customHeight="1" r="615" ht="15.0">
      <c s="1" r="A615"/>
      <c s="1" r="B615"/>
      <c s="1" r="C615"/>
      <c s="1" r="D615"/>
    </row>
    <row customHeight="1" r="616" ht="15.0">
      <c s="1" r="A616"/>
      <c s="1" r="B616"/>
      <c s="1" r="C616"/>
      <c s="1" r="D616"/>
    </row>
    <row customHeight="1" r="617" ht="15.0">
      <c s="1" r="A617"/>
      <c s="1" r="B617"/>
      <c s="1" r="C617"/>
      <c s="1" r="D617"/>
    </row>
    <row customHeight="1" r="618" ht="15.0">
      <c s="1" r="A618"/>
      <c s="1" r="B618"/>
      <c s="1" r="C618"/>
      <c s="1" r="D618"/>
    </row>
    <row customHeight="1" r="619" ht="15.0">
      <c s="1" r="A619"/>
      <c s="1" r="B619"/>
      <c s="1" r="C619"/>
      <c s="1" r="D619"/>
    </row>
    <row customHeight="1" r="620" ht="15.0">
      <c s="1" r="A620"/>
      <c s="1" r="B620"/>
      <c s="1" r="C620"/>
      <c s="1" r="D620"/>
    </row>
    <row customHeight="1" r="621" ht="15.0">
      <c s="1" r="A621"/>
      <c s="1" r="B621"/>
      <c s="1" r="C621"/>
      <c s="1" r="D621"/>
    </row>
    <row customHeight="1" r="622" ht="15.0">
      <c s="1" r="A622"/>
      <c s="1" r="B622"/>
      <c s="1" r="C622"/>
      <c s="1" r="D622"/>
    </row>
    <row customHeight="1" r="623" ht="15.0">
      <c s="1" r="A623"/>
      <c s="1" r="B623"/>
      <c s="1" r="C623"/>
      <c s="1" r="D623"/>
    </row>
    <row customHeight="1" r="624" ht="15.0">
      <c s="1" r="A624"/>
      <c s="1" r="B624"/>
      <c s="1" r="C624"/>
      <c s="1" r="D624"/>
    </row>
    <row customHeight="1" r="625" ht="15.0">
      <c s="1" r="A625"/>
      <c s="1" r="B625"/>
      <c s="1" r="C625"/>
      <c s="1" r="D625"/>
    </row>
    <row customHeight="1" r="626" ht="15.0">
      <c s="1" r="A626"/>
      <c s="1" r="B626"/>
      <c s="1" r="C626"/>
      <c s="1" r="D626"/>
    </row>
    <row customHeight="1" r="627" ht="15.0">
      <c s="1" r="A627"/>
      <c s="1" r="B627"/>
      <c s="1" r="C627"/>
      <c s="1" r="D627"/>
    </row>
    <row customHeight="1" r="628" ht="15.0">
      <c s="1" r="A628"/>
      <c s="1" r="B628"/>
      <c s="1" r="C628"/>
      <c s="1" r="D628"/>
    </row>
    <row customHeight="1" r="629" ht="15.0">
      <c s="1" r="A629"/>
      <c s="1" r="B629"/>
      <c s="1" r="C629"/>
      <c s="1" r="D629"/>
    </row>
    <row customHeight="1" r="630" ht="15.0">
      <c s="1" r="A630"/>
      <c s="1" r="B630"/>
      <c s="1" r="C630"/>
      <c s="1" r="D630"/>
    </row>
    <row customHeight="1" r="631" ht="15.0">
      <c s="1" r="A631"/>
      <c s="1" r="B631"/>
      <c s="1" r="C631"/>
      <c s="1" r="D631"/>
    </row>
    <row customHeight="1" r="632" ht="15.0">
      <c s="1" r="A632"/>
      <c s="1" r="B632"/>
      <c s="1" r="C632"/>
      <c s="1" r="D632"/>
    </row>
    <row customHeight="1" r="633" ht="15.0">
      <c s="1" r="A633"/>
      <c s="1" r="B633"/>
      <c s="1" r="C633"/>
      <c s="1" r="D633"/>
    </row>
    <row customHeight="1" r="634" ht="15.0">
      <c s="1" r="A634"/>
      <c s="1" r="B634"/>
      <c s="1" r="C634"/>
      <c s="1" r="D634"/>
    </row>
    <row customHeight="1" r="635" ht="15.0">
      <c s="1" r="A635"/>
      <c s="1" r="B635"/>
      <c s="1" r="C635"/>
      <c s="1" r="D635"/>
    </row>
    <row customHeight="1" r="636" ht="15.0">
      <c s="1" r="A636"/>
      <c s="1" r="B636"/>
      <c s="1" r="C636"/>
      <c s="1" r="D636"/>
    </row>
    <row customHeight="1" r="637" ht="15.0">
      <c s="1" r="A637"/>
      <c s="1" r="B637"/>
      <c s="1" r="C637"/>
      <c s="1" r="D637"/>
    </row>
    <row customHeight="1" r="638" ht="15.0">
      <c s="1" r="A638"/>
      <c s="1" r="B638"/>
      <c s="1" r="C638"/>
      <c s="1" r="D638"/>
    </row>
    <row customHeight="1" r="639" ht="15.0">
      <c s="1" r="A639"/>
      <c s="1" r="B639"/>
      <c s="1" r="C639"/>
      <c s="1" r="D639"/>
    </row>
    <row customHeight="1" r="640" ht="15.0">
      <c s="1" r="A640"/>
      <c s="1" r="B640"/>
      <c s="1" r="C640"/>
      <c s="1" r="D640"/>
    </row>
    <row customHeight="1" r="641" ht="15.0">
      <c s="1" r="A641"/>
      <c s="1" r="B641"/>
      <c s="1" r="C641"/>
      <c s="1" r="D641"/>
    </row>
    <row customHeight="1" r="642" ht="15.0">
      <c s="1" r="A642"/>
      <c s="1" r="B642"/>
      <c s="1" r="C642"/>
      <c s="1" r="D642"/>
    </row>
    <row customHeight="1" r="643" ht="15.0">
      <c s="1" r="A643"/>
      <c s="1" r="B643"/>
      <c s="1" r="C643"/>
      <c s="1" r="D643"/>
    </row>
    <row customHeight="1" r="644" ht="15.0">
      <c s="1" r="A644"/>
      <c s="1" r="B644"/>
      <c s="1" r="C644"/>
      <c s="1" r="D644"/>
    </row>
    <row customHeight="1" r="645" ht="15.0">
      <c s="1" r="A645"/>
      <c s="1" r="B645"/>
      <c s="1" r="C645"/>
      <c s="1" r="D645"/>
    </row>
    <row customHeight="1" r="646" ht="15.0">
      <c s="1" r="A646"/>
      <c s="1" r="B646"/>
      <c s="1" r="C646"/>
      <c s="1" r="D646"/>
    </row>
    <row customHeight="1" r="647" ht="15.0">
      <c s="1" r="A647"/>
      <c s="1" r="B647"/>
      <c s="1" r="C647"/>
      <c s="1" r="D647"/>
    </row>
    <row customHeight="1" r="648" ht="15.0">
      <c s="1" r="A648"/>
      <c s="1" r="B648"/>
      <c s="1" r="C648"/>
      <c s="1" r="D648"/>
    </row>
    <row customHeight="1" r="649" ht="15.0">
      <c s="1" r="A649"/>
      <c s="1" r="B649"/>
      <c s="1" r="C649"/>
      <c s="1" r="D649"/>
    </row>
    <row customHeight="1" r="650" ht="15.0">
      <c s="1" r="A650"/>
      <c s="1" r="B650"/>
      <c s="1" r="C650"/>
      <c s="1" r="D650"/>
    </row>
    <row customHeight="1" r="651" ht="15.0">
      <c s="1" r="A651"/>
      <c s="1" r="B651"/>
      <c s="1" r="C651"/>
      <c s="1" r="D651"/>
    </row>
    <row customHeight="1" r="652" ht="15.0">
      <c s="1" r="A652"/>
      <c s="1" r="B652"/>
      <c s="1" r="C652"/>
      <c s="1" r="D652"/>
    </row>
    <row customHeight="1" r="653" ht="15.0">
      <c s="1" r="A653"/>
      <c s="1" r="B653"/>
      <c s="1" r="C653"/>
      <c s="1" r="D653"/>
    </row>
    <row customHeight="1" r="654" ht="15.0">
      <c s="1" r="A654"/>
      <c s="1" r="B654"/>
      <c s="1" r="C654"/>
      <c s="1" r="D654"/>
    </row>
    <row customHeight="1" r="655" ht="15.0">
      <c s="1" r="A655"/>
      <c s="1" r="B655"/>
      <c s="1" r="C655"/>
      <c s="1" r="D655"/>
    </row>
    <row customHeight="1" r="656" ht="15.0">
      <c s="1" r="A656"/>
      <c s="1" r="B656"/>
      <c s="1" r="C656"/>
      <c s="1" r="D656"/>
    </row>
    <row customHeight="1" r="657" ht="15.0">
      <c s="1" r="A657"/>
      <c s="1" r="B657"/>
      <c s="1" r="C657"/>
      <c s="1" r="D657"/>
    </row>
    <row customHeight="1" r="658" ht="15.0">
      <c s="1" r="A658"/>
      <c s="1" r="B658"/>
      <c s="1" r="C658"/>
      <c s="1" r="D658"/>
    </row>
    <row customHeight="1" r="659" ht="15.0">
      <c s="1" r="A659"/>
      <c s="1" r="B659"/>
      <c s="1" r="C659"/>
      <c s="1" r="D659"/>
    </row>
    <row customHeight="1" r="660" ht="15.0">
      <c s="1" r="A660"/>
      <c s="1" r="B660"/>
      <c s="1" r="C660"/>
      <c s="1" r="D660"/>
    </row>
    <row customHeight="1" r="661" ht="15.0">
      <c s="1" r="A661"/>
      <c s="1" r="B661"/>
      <c s="1" r="C661"/>
      <c s="1" r="D661"/>
    </row>
    <row customHeight="1" r="662" ht="15.0">
      <c s="1" r="A662"/>
      <c s="1" r="B662"/>
      <c s="1" r="C662"/>
      <c s="1" r="D662"/>
    </row>
    <row customHeight="1" r="663" ht="15.0">
      <c s="1" r="A663"/>
      <c s="1" r="B663"/>
      <c s="1" r="C663"/>
      <c s="1" r="D663"/>
    </row>
    <row customHeight="1" r="664" ht="15.0">
      <c s="1" r="A664"/>
      <c s="1" r="B664"/>
      <c s="1" r="C664"/>
      <c s="1" r="D664"/>
    </row>
    <row customHeight="1" r="665" ht="15.0">
      <c s="1" r="A665"/>
      <c s="1" r="B665"/>
      <c s="1" r="C665"/>
      <c s="1" r="D665"/>
    </row>
    <row customHeight="1" r="666" ht="15.0">
      <c s="1" r="A666"/>
      <c s="1" r="B666"/>
      <c s="1" r="C666"/>
      <c s="1" r="D666"/>
    </row>
    <row customHeight="1" r="667" ht="15.0">
      <c s="1" r="A667"/>
      <c s="1" r="B667"/>
      <c s="1" r="C667"/>
      <c s="1" r="D667"/>
    </row>
    <row customHeight="1" r="668" ht="15.0">
      <c s="1" r="A668"/>
      <c s="1" r="B668"/>
      <c s="1" r="C668"/>
      <c s="1" r="D668"/>
    </row>
    <row customHeight="1" r="669" ht="15.0">
      <c s="1" r="A669"/>
      <c s="1" r="B669"/>
      <c s="1" r="C669"/>
      <c s="1" r="D669"/>
    </row>
    <row customHeight="1" r="670" ht="15.0">
      <c s="1" r="A670"/>
      <c s="1" r="B670"/>
      <c s="1" r="C670"/>
      <c s="1" r="D670"/>
    </row>
    <row customHeight="1" r="671" ht="15.0">
      <c s="1" r="A671"/>
      <c s="1" r="B671"/>
      <c s="1" r="C671"/>
      <c s="1" r="D671"/>
    </row>
    <row customHeight="1" r="672" ht="15.0">
      <c s="1" r="A672"/>
      <c s="1" r="B672"/>
      <c s="1" r="C672"/>
      <c s="1" r="D672"/>
    </row>
    <row customHeight="1" r="673" ht="15.0">
      <c s="1" r="A673"/>
      <c s="1" r="B673"/>
      <c s="1" r="C673"/>
      <c s="1" r="D673"/>
    </row>
    <row customHeight="1" r="674" ht="15.0">
      <c s="1" r="A674"/>
      <c s="1" r="B674"/>
      <c s="1" r="C674"/>
      <c s="1" r="D674"/>
    </row>
    <row customHeight="1" r="675" ht="15.0">
      <c s="1" r="A675"/>
      <c s="1" r="B675"/>
      <c s="1" r="C675"/>
      <c s="1" r="D675"/>
    </row>
    <row customHeight="1" r="676" ht="15.0">
      <c s="1" r="A676"/>
      <c s="1" r="B676"/>
      <c s="1" r="C676"/>
      <c s="1" r="D676"/>
    </row>
    <row customHeight="1" r="677" ht="15.0">
      <c s="1" r="A677"/>
      <c s="1" r="B677"/>
      <c s="1" r="C677"/>
      <c s="1" r="D677"/>
    </row>
    <row customHeight="1" r="678" ht="15.0">
      <c s="1" r="A678"/>
      <c s="1" r="B678"/>
      <c s="1" r="C678"/>
      <c s="1" r="D678"/>
    </row>
    <row customHeight="1" r="679" ht="15.0">
      <c s="1" r="A679"/>
      <c s="1" r="B679"/>
      <c s="1" r="C679"/>
      <c s="1" r="D679"/>
    </row>
    <row customHeight="1" r="680" ht="15.0">
      <c s="1" r="A680"/>
      <c s="1" r="B680"/>
      <c s="1" r="C680"/>
      <c s="1" r="D680"/>
    </row>
    <row customHeight="1" r="681" ht="15.0">
      <c s="1" r="A681"/>
      <c s="1" r="B681"/>
      <c s="1" r="C681"/>
      <c s="1" r="D681"/>
    </row>
    <row customHeight="1" r="682" ht="15.0">
      <c s="1" r="A682"/>
      <c s="1" r="B682"/>
      <c s="1" r="C682"/>
      <c s="1" r="D682"/>
    </row>
    <row customHeight="1" r="683" ht="15.0">
      <c s="1" r="A683"/>
      <c s="1" r="B683"/>
      <c s="1" r="C683"/>
      <c s="1" r="D683"/>
    </row>
    <row customHeight="1" r="684" ht="15.0">
      <c s="1" r="A684"/>
      <c s="1" r="B684"/>
      <c s="1" r="C684"/>
      <c s="1" r="D684"/>
    </row>
    <row customHeight="1" r="685" ht="15.0">
      <c s="1" r="A685"/>
      <c s="1" r="B685"/>
      <c s="1" r="C685"/>
      <c s="1" r="D685"/>
    </row>
    <row customHeight="1" r="686" ht="15.0">
      <c s="1" r="A686"/>
      <c s="1" r="B686"/>
      <c s="1" r="C686"/>
      <c s="1" r="D686"/>
    </row>
    <row customHeight="1" r="687" ht="15.0">
      <c s="1" r="A687"/>
      <c s="1" r="B687"/>
      <c s="1" r="C687"/>
      <c s="1" r="D687"/>
    </row>
    <row customHeight="1" r="688" ht="15.0">
      <c s="1" r="A688"/>
      <c s="1" r="B688"/>
      <c s="1" r="C688"/>
      <c s="1" r="D688"/>
    </row>
    <row customHeight="1" r="689" ht="15.0">
      <c s="1" r="A689"/>
      <c s="1" r="B689"/>
      <c s="1" r="C689"/>
      <c s="1" r="D689"/>
    </row>
    <row customHeight="1" r="690" ht="15.0">
      <c s="1" r="A690"/>
      <c s="1" r="B690"/>
      <c s="1" r="C690"/>
      <c s="1" r="D690"/>
    </row>
    <row customHeight="1" r="691" ht="15.0">
      <c s="1" r="A691"/>
      <c s="1" r="B691"/>
      <c s="1" r="C691"/>
      <c s="1" r="D691"/>
    </row>
    <row customHeight="1" r="692" ht="15.0">
      <c s="1" r="A692"/>
      <c s="1" r="B692"/>
      <c s="1" r="C692"/>
      <c s="1" r="D692"/>
    </row>
    <row customHeight="1" r="693" ht="15.0">
      <c s="1" r="A693"/>
      <c s="1" r="B693"/>
      <c s="1" r="C693"/>
      <c s="1" r="D693"/>
    </row>
    <row customHeight="1" r="694" ht="15.0">
      <c s="1" r="A694"/>
      <c s="1" r="B694"/>
      <c s="1" r="C694"/>
      <c s="1" r="D694"/>
    </row>
    <row customHeight="1" r="695" ht="15.0">
      <c s="1" r="A695"/>
      <c s="1" r="B695"/>
      <c s="1" r="C695"/>
      <c s="1" r="D695"/>
    </row>
    <row customHeight="1" r="696" ht="15.0">
      <c s="1" r="A696"/>
      <c s="1" r="B696"/>
      <c s="1" r="C696"/>
      <c s="1" r="D696"/>
    </row>
    <row customHeight="1" r="697" ht="15.0">
      <c s="1" r="A697"/>
      <c s="1" r="B697"/>
      <c s="1" r="C697"/>
      <c s="1" r="D697"/>
    </row>
    <row customHeight="1" r="698" ht="15.0">
      <c s="1" r="A698"/>
      <c s="1" r="B698"/>
      <c s="1" r="C698"/>
      <c s="1" r="D698"/>
    </row>
    <row customHeight="1" r="699" ht="15.0">
      <c s="1" r="A699"/>
      <c s="1" r="B699"/>
      <c s="1" r="C699"/>
      <c s="1" r="D699"/>
    </row>
    <row customHeight="1" r="700" ht="15.0">
      <c s="1" r="A700"/>
      <c s="1" r="B700"/>
      <c s="1" r="C700"/>
      <c s="1" r="D700"/>
    </row>
    <row customHeight="1" r="701" ht="15.0">
      <c s="1" r="A701"/>
      <c s="1" r="B701"/>
      <c s="1" r="C701"/>
      <c s="1" r="D701"/>
    </row>
    <row customHeight="1" r="702" ht="15.0">
      <c s="1" r="A702"/>
      <c s="1" r="B702"/>
      <c s="1" r="C702"/>
      <c s="1" r="D702"/>
    </row>
    <row customHeight="1" r="703" ht="15.0">
      <c s="1" r="A703"/>
      <c s="1" r="B703"/>
      <c s="1" r="C703"/>
      <c s="1" r="D703"/>
    </row>
    <row customHeight="1" r="704" ht="15.0">
      <c s="1" r="A704"/>
      <c s="1" r="B704"/>
      <c s="1" r="C704"/>
      <c s="1" r="D704"/>
    </row>
    <row customHeight="1" r="705" ht="15.0">
      <c s="1" r="A705"/>
      <c s="1" r="B705"/>
      <c s="1" r="C705"/>
      <c s="1" r="D705"/>
    </row>
    <row customHeight="1" r="706" ht="15.0">
      <c s="1" r="A706"/>
      <c s="1" r="B706"/>
      <c s="1" r="C706"/>
      <c s="1" r="D706"/>
    </row>
    <row customHeight="1" r="707" ht="15.0">
      <c s="1" r="A707"/>
      <c s="1" r="B707"/>
      <c s="1" r="C707"/>
      <c s="1" r="D707"/>
    </row>
    <row customHeight="1" r="708" ht="15.0">
      <c s="1" r="A708"/>
      <c s="1" r="B708"/>
      <c s="1" r="C708"/>
      <c s="1" r="D708"/>
    </row>
    <row customHeight="1" r="709" ht="15.0">
      <c s="1" r="A709"/>
      <c s="1" r="B709"/>
      <c s="1" r="C709"/>
      <c s="1" r="D709"/>
    </row>
    <row customHeight="1" r="710" ht="15.0">
      <c s="1" r="A710"/>
      <c s="1" r="B710"/>
      <c s="1" r="C710"/>
      <c s="1" r="D710"/>
    </row>
    <row customHeight="1" r="711" ht="15.0">
      <c s="1" r="A711"/>
      <c s="1" r="B711"/>
      <c s="1" r="C711"/>
      <c s="1" r="D711"/>
    </row>
    <row customHeight="1" r="712" ht="15.0">
      <c s="1" r="A712"/>
      <c s="1" r="B712"/>
      <c s="1" r="C712"/>
      <c s="1" r="D712"/>
    </row>
    <row customHeight="1" r="713" ht="15.0">
      <c s="1" r="A713"/>
      <c s="1" r="B713"/>
      <c s="1" r="C713"/>
      <c s="1" r="D713"/>
    </row>
    <row customHeight="1" r="714" ht="15.0">
      <c s="1" r="A714"/>
      <c s="1" r="B714"/>
      <c s="1" r="C714"/>
      <c s="1" r="D714"/>
    </row>
    <row customHeight="1" r="715" ht="15.0">
      <c s="1" r="A715"/>
      <c s="1" r="B715"/>
      <c s="1" r="C715"/>
      <c s="1" r="D715"/>
    </row>
    <row customHeight="1" r="716" ht="15.0">
      <c s="1" r="A716"/>
      <c s="1" r="B716"/>
      <c s="1" r="C716"/>
      <c s="1" r="D716"/>
    </row>
    <row customHeight="1" r="717" ht="15.0">
      <c s="1" r="A717"/>
      <c s="1" r="B717"/>
      <c s="1" r="C717"/>
      <c s="1" r="D717"/>
    </row>
    <row customHeight="1" r="718" ht="15.0">
      <c s="1" r="A718"/>
      <c s="1" r="B718"/>
      <c s="1" r="C718"/>
      <c s="1" r="D718"/>
    </row>
    <row customHeight="1" r="719" ht="15.0">
      <c s="1" r="A719"/>
      <c s="1" r="B719"/>
      <c s="1" r="C719"/>
      <c s="1" r="D719"/>
    </row>
    <row customHeight="1" r="720" ht="15.0">
      <c s="1" r="A720"/>
      <c s="1" r="B720"/>
      <c s="1" r="C720"/>
      <c s="1" r="D720"/>
    </row>
    <row customHeight="1" r="721" ht="15.0">
      <c s="1" r="A721"/>
      <c s="1" r="B721"/>
      <c s="1" r="C721"/>
      <c s="1" r="D721"/>
    </row>
    <row customHeight="1" r="722" ht="15.0">
      <c s="1" r="A722"/>
      <c s="1" r="B722"/>
      <c s="1" r="C722"/>
      <c s="1" r="D722"/>
    </row>
    <row customHeight="1" r="723" ht="15.0">
      <c s="1" r="A723"/>
      <c s="1" r="B723"/>
      <c s="1" r="C723"/>
      <c s="1" r="D723"/>
    </row>
    <row customHeight="1" r="724" ht="15.0">
      <c s="1" r="A724"/>
      <c s="1" r="B724"/>
      <c s="1" r="C724"/>
      <c s="1" r="D724"/>
    </row>
    <row customHeight="1" r="725" ht="15.0">
      <c s="1" r="A725"/>
      <c s="1" r="B725"/>
      <c s="1" r="C725"/>
      <c s="1" r="D725"/>
    </row>
    <row customHeight="1" r="726" ht="15.0">
      <c s="1" r="A726"/>
      <c s="1" r="B726"/>
      <c s="1" r="C726"/>
      <c s="1" r="D726"/>
    </row>
    <row customHeight="1" r="727" ht="15.0">
      <c s="1" r="A727"/>
      <c s="1" r="B727"/>
      <c s="1" r="C727"/>
      <c s="1" r="D727"/>
    </row>
    <row customHeight="1" r="728" ht="15.0">
      <c s="1" r="A728"/>
      <c s="1" r="B728"/>
      <c s="1" r="C728"/>
      <c s="1" r="D728"/>
    </row>
    <row customHeight="1" r="729" ht="15.0">
      <c s="1" r="A729"/>
      <c s="1" r="B729"/>
      <c s="1" r="C729"/>
      <c s="1" r="D729"/>
    </row>
    <row customHeight="1" r="730" ht="15.0">
      <c s="1" r="A730"/>
      <c s="1" r="B730"/>
      <c s="1" r="C730"/>
      <c s="1" r="D730"/>
    </row>
    <row customHeight="1" r="731" ht="15.0">
      <c s="1" r="A731"/>
      <c s="1" r="B731"/>
      <c s="1" r="C731"/>
      <c s="1" r="D731"/>
    </row>
    <row customHeight="1" r="732" ht="15.0">
      <c s="1" r="A732"/>
      <c s="1" r="B732"/>
      <c s="1" r="C732"/>
      <c s="1" r="D732"/>
    </row>
    <row customHeight="1" r="733" ht="15.0">
      <c s="1" r="A733"/>
      <c s="1" r="B733"/>
      <c s="1" r="C733"/>
      <c s="1" r="D733"/>
    </row>
    <row customHeight="1" r="734" ht="15.0">
      <c s="1" r="A734"/>
      <c s="1" r="B734"/>
      <c s="1" r="C734"/>
      <c s="1" r="D734"/>
    </row>
    <row customHeight="1" r="735" ht="15.0">
      <c s="1" r="A735"/>
      <c s="1" r="B735"/>
      <c s="1" r="C735"/>
      <c s="1" r="D735"/>
    </row>
    <row customHeight="1" r="736" ht="15.0">
      <c s="1" r="A736"/>
      <c s="1" r="B736"/>
      <c s="1" r="C736"/>
      <c s="1" r="D736"/>
    </row>
    <row customHeight="1" r="737" ht="15.0">
      <c s="1" r="A737"/>
      <c s="1" r="B737"/>
      <c s="1" r="C737"/>
      <c s="1" r="D737"/>
    </row>
    <row customHeight="1" r="738" ht="15.0">
      <c s="1" r="A738"/>
      <c s="1" r="B738"/>
      <c s="1" r="C738"/>
      <c s="1" r="D738"/>
    </row>
    <row customHeight="1" r="739" ht="15.0">
      <c s="1" r="A739"/>
      <c s="1" r="B739"/>
      <c s="1" r="C739"/>
      <c s="1" r="D739"/>
    </row>
    <row customHeight="1" r="740" ht="15.0">
      <c s="1" r="A740"/>
      <c s="1" r="B740"/>
      <c s="1" r="C740"/>
      <c s="1" r="D740"/>
    </row>
    <row customHeight="1" r="741" ht="15.0">
      <c s="1" r="A741"/>
      <c s="1" r="B741"/>
      <c s="1" r="C741"/>
      <c s="1" r="D741"/>
    </row>
    <row customHeight="1" r="742" ht="15.0">
      <c s="1" r="A742"/>
      <c s="1" r="B742"/>
      <c s="1" r="C742"/>
      <c s="1" r="D742"/>
    </row>
    <row customHeight="1" r="743" ht="15.0">
      <c s="1" r="A743"/>
      <c s="1" r="B743"/>
      <c s="1" r="C743"/>
      <c s="1" r="D743"/>
    </row>
    <row customHeight="1" r="744" ht="15.0">
      <c s="1" r="A744"/>
      <c s="1" r="B744"/>
      <c s="1" r="C744"/>
      <c s="1" r="D744"/>
    </row>
    <row customHeight="1" r="745" ht="15.0">
      <c s="1" r="A745"/>
      <c s="1" r="B745"/>
      <c s="1" r="C745"/>
      <c s="1" r="D745"/>
    </row>
    <row customHeight="1" r="746" ht="15.0">
      <c s="1" r="A746"/>
      <c s="1" r="B746"/>
      <c s="1" r="C746"/>
      <c s="1" r="D746"/>
    </row>
    <row customHeight="1" r="747" ht="15.0">
      <c s="1" r="A747"/>
      <c s="1" r="B747"/>
      <c s="1" r="C747"/>
      <c s="1" r="D747"/>
    </row>
    <row customHeight="1" r="748" ht="15.0">
      <c s="1" r="A748"/>
      <c s="1" r="B748"/>
      <c s="1" r="C748"/>
      <c s="1" r="D748"/>
    </row>
    <row customHeight="1" r="749" ht="15.0">
      <c s="1" r="A749"/>
      <c s="1" r="B749"/>
      <c s="1" r="C749"/>
      <c s="1" r="D749"/>
    </row>
    <row customHeight="1" r="750" ht="15.0">
      <c s="1" r="A750"/>
      <c s="1" r="B750"/>
      <c s="1" r="C750"/>
      <c s="1" r="D750"/>
    </row>
    <row customHeight="1" r="751" ht="15.0">
      <c s="1" r="A751"/>
      <c s="1" r="B751"/>
      <c s="1" r="C751"/>
      <c s="1" r="D751"/>
    </row>
    <row customHeight="1" r="752" ht="15.0">
      <c s="1" r="A752"/>
      <c s="1" r="B752"/>
      <c s="1" r="C752"/>
      <c s="1" r="D752"/>
    </row>
    <row customHeight="1" r="753" ht="15.0">
      <c s="1" r="A753"/>
      <c s="1" r="B753"/>
      <c s="1" r="C753"/>
      <c s="1" r="D753"/>
    </row>
    <row customHeight="1" r="754" ht="15.0">
      <c s="1" r="A754"/>
      <c s="1" r="B754"/>
      <c s="1" r="C754"/>
      <c s="1" r="D754"/>
    </row>
    <row customHeight="1" r="755" ht="15.0">
      <c s="1" r="A755"/>
      <c s="1" r="B755"/>
      <c s="1" r="C755"/>
      <c s="1" r="D755"/>
    </row>
    <row customHeight="1" r="756" ht="15.0">
      <c s="1" r="A756"/>
      <c s="1" r="B756"/>
      <c s="1" r="C756"/>
      <c s="1" r="D756"/>
    </row>
    <row customHeight="1" r="757" ht="15.0">
      <c s="1" r="A757"/>
      <c s="1" r="B757"/>
      <c s="1" r="C757"/>
      <c s="1" r="D757"/>
    </row>
    <row customHeight="1" r="758" ht="15.0">
      <c s="1" r="A758"/>
      <c s="1" r="B758"/>
      <c s="1" r="C758"/>
      <c s="1" r="D758"/>
    </row>
    <row customHeight="1" r="759" ht="15.0">
      <c s="1" r="A759"/>
      <c s="1" r="B759"/>
      <c s="1" r="C759"/>
      <c s="1" r="D759"/>
    </row>
    <row customHeight="1" r="760" ht="15.0">
      <c s="1" r="A760"/>
      <c s="1" r="B760"/>
      <c s="1" r="C760"/>
      <c s="1" r="D760"/>
    </row>
    <row customHeight="1" r="761" ht="15.0">
      <c s="1" r="A761"/>
      <c s="1" r="B761"/>
      <c s="1" r="C761"/>
      <c s="1" r="D761"/>
    </row>
    <row customHeight="1" r="762" ht="15.0">
      <c s="1" r="A762"/>
      <c s="1" r="B762"/>
      <c s="1" r="C762"/>
      <c s="1" r="D762"/>
    </row>
    <row customHeight="1" r="763" ht="15.0">
      <c s="1" r="A763"/>
      <c s="1" r="B763"/>
      <c s="1" r="C763"/>
      <c s="1" r="D763"/>
    </row>
    <row customHeight="1" r="764" ht="15.0">
      <c s="1" r="A764"/>
      <c s="1" r="B764"/>
      <c s="1" r="C764"/>
      <c s="1" r="D764"/>
    </row>
    <row customHeight="1" r="765" ht="15.0">
      <c s="1" r="A765"/>
      <c s="1" r="B765"/>
      <c s="1" r="C765"/>
      <c s="1" r="D765"/>
    </row>
    <row customHeight="1" r="766" ht="15.0">
      <c s="1" r="A766"/>
      <c s="1" r="B766"/>
      <c s="1" r="C766"/>
      <c s="1" r="D766"/>
    </row>
    <row customHeight="1" r="767" ht="15.0">
      <c s="1" r="A767"/>
      <c s="1" r="B767"/>
      <c s="1" r="C767"/>
      <c s="1" r="D767"/>
    </row>
    <row customHeight="1" r="768" ht="15.0">
      <c s="1" r="A768"/>
      <c s="1" r="B768"/>
      <c s="1" r="C768"/>
      <c s="1" r="D768"/>
    </row>
    <row customHeight="1" r="769" ht="15.0">
      <c s="1" r="A769"/>
      <c s="1" r="B769"/>
      <c s="1" r="C769"/>
      <c s="1" r="D769"/>
    </row>
    <row customHeight="1" r="770" ht="15.0">
      <c s="1" r="A770"/>
      <c s="1" r="B770"/>
      <c s="1" r="C770"/>
      <c s="1" r="D770"/>
    </row>
    <row customHeight="1" r="771" ht="15.0">
      <c s="1" r="A771"/>
      <c s="1" r="B771"/>
      <c s="1" r="C771"/>
      <c s="1" r="D771"/>
    </row>
    <row customHeight="1" r="772" ht="15.0">
      <c s="1" r="A772"/>
      <c s="1" r="B772"/>
      <c s="1" r="C772"/>
      <c s="1" r="D772"/>
    </row>
    <row customHeight="1" r="773" ht="15.0">
      <c s="1" r="A773"/>
      <c s="1" r="B773"/>
      <c s="1" r="C773"/>
      <c s="1" r="D773"/>
    </row>
    <row customHeight="1" r="774" ht="15.0">
      <c s="1" r="A774"/>
      <c s="1" r="B774"/>
      <c s="1" r="C774"/>
      <c s="1" r="D774"/>
    </row>
    <row customHeight="1" r="775" ht="15.0">
      <c s="1" r="A775"/>
      <c s="1" r="B775"/>
      <c s="1" r="C775"/>
      <c s="1" r="D775"/>
    </row>
    <row customHeight="1" r="776" ht="15.0">
      <c s="1" r="A776"/>
      <c s="1" r="B776"/>
      <c s="1" r="C776"/>
      <c s="1" r="D776"/>
    </row>
    <row customHeight="1" r="777" ht="15.0">
      <c s="1" r="A777"/>
      <c s="1" r="B777"/>
      <c s="1" r="C777"/>
      <c s="1" r="D777"/>
    </row>
    <row customHeight="1" r="778" ht="15.0">
      <c s="1" r="A778"/>
      <c s="1" r="B778"/>
      <c s="1" r="C778"/>
      <c s="1" r="D778"/>
    </row>
    <row customHeight="1" r="779" ht="15.0">
      <c s="1" r="A779"/>
      <c s="1" r="B779"/>
      <c s="1" r="C779"/>
      <c s="1" r="D779"/>
    </row>
    <row customHeight="1" r="780" ht="15.0">
      <c s="1" r="A780"/>
      <c s="1" r="B780"/>
      <c s="1" r="C780"/>
      <c s="1" r="D780"/>
    </row>
    <row customHeight="1" r="781" ht="15.0">
      <c s="1" r="A781"/>
      <c s="1" r="B781"/>
      <c s="1" r="C781"/>
      <c s="1" r="D781"/>
    </row>
    <row customHeight="1" r="782" ht="15.0">
      <c s="1" r="A782"/>
      <c s="1" r="B782"/>
      <c s="1" r="C782"/>
      <c s="1" r="D782"/>
    </row>
    <row customHeight="1" r="783" ht="15.0">
      <c s="1" r="A783"/>
      <c s="1" r="B783"/>
      <c s="1" r="C783"/>
      <c s="1" r="D783"/>
    </row>
    <row customHeight="1" r="784" ht="15.0">
      <c s="1" r="A784"/>
      <c s="1" r="B784"/>
      <c s="1" r="C784"/>
      <c s="1" r="D784"/>
    </row>
    <row customHeight="1" r="785" ht="15.0">
      <c s="1" r="A785"/>
      <c s="1" r="B785"/>
      <c s="1" r="C785"/>
      <c s="1" r="D785"/>
    </row>
    <row customHeight="1" r="786" ht="15.0">
      <c s="1" r="A786"/>
      <c s="1" r="B786"/>
      <c s="1" r="C786"/>
      <c s="1" r="D786"/>
    </row>
    <row customHeight="1" r="787" ht="15.0">
      <c s="1" r="A787"/>
      <c s="1" r="B787"/>
      <c s="1" r="C787"/>
      <c s="1" r="D787"/>
    </row>
    <row customHeight="1" r="788" ht="15.0">
      <c s="1" r="A788"/>
      <c s="1" r="B788"/>
      <c s="1" r="C788"/>
      <c s="1" r="D788"/>
    </row>
    <row customHeight="1" r="789" ht="15.0">
      <c s="1" r="A789"/>
      <c s="1" r="B789"/>
      <c s="1" r="C789"/>
      <c s="1" r="D789"/>
    </row>
    <row customHeight="1" r="790" ht="15.0">
      <c s="1" r="A790"/>
      <c s="1" r="B790"/>
      <c s="1" r="C790"/>
      <c s="1" r="D790"/>
    </row>
    <row customHeight="1" r="791" ht="15.0">
      <c s="1" r="A791"/>
      <c s="1" r="B791"/>
      <c s="1" r="C791"/>
      <c s="1" r="D791"/>
    </row>
    <row customHeight="1" r="792" ht="15.0">
      <c s="1" r="A792"/>
      <c s="1" r="B792"/>
      <c s="1" r="C792"/>
      <c s="1" r="D792"/>
    </row>
    <row customHeight="1" r="793" ht="15.0">
      <c s="1" r="A793"/>
      <c s="1" r="B793"/>
      <c s="1" r="C793"/>
      <c s="1" r="D793"/>
    </row>
    <row customHeight="1" r="794" ht="15.0">
      <c s="1" r="A794"/>
      <c s="1" r="B794"/>
      <c s="1" r="C794"/>
      <c s="1" r="D794"/>
    </row>
    <row customHeight="1" r="795" ht="15.0">
      <c s="1" r="A795"/>
      <c s="1" r="B795"/>
      <c s="1" r="C795"/>
      <c s="1" r="D795"/>
    </row>
    <row customHeight="1" r="796" ht="15.0">
      <c s="1" r="A796"/>
      <c s="1" r="B796"/>
      <c s="1" r="C796"/>
      <c s="1" r="D796"/>
    </row>
    <row customHeight="1" r="797" ht="15.0">
      <c s="1" r="A797"/>
      <c s="1" r="B797"/>
      <c s="1" r="C797"/>
      <c s="1" r="D797"/>
    </row>
    <row customHeight="1" r="798" ht="15.0">
      <c s="1" r="A798"/>
      <c s="1" r="B798"/>
      <c s="1" r="C798"/>
      <c s="1" r="D798"/>
    </row>
    <row customHeight="1" r="799" ht="15.0">
      <c s="1" r="A799"/>
      <c s="1" r="B799"/>
      <c s="1" r="C799"/>
      <c s="1" r="D799"/>
    </row>
    <row customHeight="1" r="800" ht="15.0">
      <c s="1" r="A800"/>
      <c s="1" r="B800"/>
      <c s="1" r="C800"/>
      <c s="1" r="D800"/>
    </row>
    <row customHeight="1" r="801" ht="15.0">
      <c s="1" r="A801"/>
      <c s="1" r="B801"/>
      <c s="1" r="C801"/>
      <c s="1" r="D801"/>
    </row>
    <row customHeight="1" r="802" ht="15.0">
      <c s="1" r="A802"/>
      <c s="1" r="B802"/>
      <c s="1" r="C802"/>
      <c s="1" r="D802"/>
    </row>
    <row customHeight="1" r="803" ht="15.0">
      <c s="1" r="A803"/>
      <c s="1" r="B803"/>
      <c s="1" r="C803"/>
      <c s="1" r="D803"/>
    </row>
    <row customHeight="1" r="804" ht="15.0">
      <c s="1" r="A804"/>
      <c s="1" r="B804"/>
      <c s="1" r="C804"/>
      <c s="1" r="D804"/>
    </row>
    <row customHeight="1" r="805" ht="15.0">
      <c s="1" r="A805"/>
      <c s="1" r="B805"/>
      <c s="1" r="C805"/>
      <c s="1" r="D805"/>
    </row>
    <row customHeight="1" r="806" ht="15.0">
      <c s="1" r="A806"/>
      <c s="1" r="B806"/>
      <c s="1" r="C806"/>
      <c s="1" r="D806"/>
    </row>
    <row customHeight="1" r="807" ht="15.0">
      <c s="1" r="A807"/>
      <c s="1" r="B807"/>
      <c s="1" r="C807"/>
      <c s="1" r="D807"/>
    </row>
    <row customHeight="1" r="808" ht="15.0">
      <c s="1" r="A808"/>
      <c s="1" r="B808"/>
      <c s="1" r="C808"/>
      <c s="1" r="D808"/>
    </row>
    <row customHeight="1" r="809" ht="15.0">
      <c s="1" r="A809"/>
      <c s="1" r="B809"/>
      <c s="1" r="C809"/>
      <c s="1" r="D809"/>
    </row>
    <row customHeight="1" r="810" ht="15.0">
      <c s="1" r="A810"/>
      <c s="1" r="B810"/>
      <c s="1" r="C810"/>
      <c s="1" r="D810"/>
    </row>
    <row customHeight="1" r="811" ht="15.0">
      <c s="1" r="A811"/>
      <c s="1" r="B811"/>
      <c s="1" r="C811"/>
      <c s="1" r="D811"/>
    </row>
    <row customHeight="1" r="812" ht="15.0">
      <c s="1" r="A812"/>
      <c s="1" r="B812"/>
      <c s="1" r="C812"/>
      <c s="1" r="D812"/>
    </row>
    <row customHeight="1" r="813" ht="15.0">
      <c s="1" r="A813"/>
      <c s="1" r="B813"/>
      <c s="1" r="C813"/>
      <c s="1" r="D813"/>
    </row>
    <row customHeight="1" r="814" ht="15.0">
      <c s="1" r="A814"/>
      <c s="1" r="B814"/>
      <c s="1" r="C814"/>
      <c s="1" r="D814"/>
    </row>
    <row customHeight="1" r="815" ht="15.0">
      <c s="1" r="A815"/>
      <c s="1" r="B815"/>
      <c s="1" r="C815"/>
      <c s="1" r="D815"/>
    </row>
    <row customHeight="1" r="816" ht="15.0">
      <c s="1" r="A816"/>
      <c s="1" r="B816"/>
      <c s="1" r="C816"/>
      <c s="1" r="D816"/>
    </row>
    <row customHeight="1" r="817" ht="15.0">
      <c s="1" r="A817"/>
      <c s="1" r="B817"/>
      <c s="1" r="C817"/>
      <c s="1" r="D817"/>
    </row>
    <row customHeight="1" r="818" ht="15.0">
      <c s="1" r="A818"/>
      <c s="1" r="B818"/>
      <c s="1" r="C818"/>
      <c s="1" r="D818"/>
    </row>
    <row customHeight="1" r="819" ht="15.0">
      <c s="1" r="A819"/>
      <c s="1" r="B819"/>
      <c s="1" r="C819"/>
      <c s="1" r="D819"/>
    </row>
    <row customHeight="1" r="820" ht="15.0">
      <c s="1" r="A820"/>
      <c s="1" r="B820"/>
      <c s="1" r="C820"/>
      <c s="1" r="D820"/>
    </row>
    <row customHeight="1" r="821" ht="15.0">
      <c s="1" r="A821"/>
      <c s="1" r="B821"/>
      <c s="1" r="C821"/>
      <c s="1" r="D821"/>
    </row>
    <row customHeight="1" r="822" ht="15.0">
      <c s="1" r="A822"/>
      <c s="1" r="B822"/>
      <c s="1" r="C822"/>
      <c s="1" r="D822"/>
    </row>
    <row customHeight="1" r="823" ht="15.0">
      <c s="1" r="A823"/>
      <c s="1" r="B823"/>
      <c s="1" r="C823"/>
      <c s="1" r="D823"/>
    </row>
    <row customHeight="1" r="824" ht="15.0">
      <c s="1" r="A824"/>
      <c s="1" r="B824"/>
      <c s="1" r="C824"/>
      <c s="1" r="D824"/>
    </row>
    <row customHeight="1" r="825" ht="15.0">
      <c s="1" r="A825"/>
      <c s="1" r="B825"/>
      <c s="1" r="C825"/>
      <c s="1" r="D825"/>
    </row>
    <row customHeight="1" r="826" ht="15.0">
      <c s="1" r="A826"/>
      <c s="1" r="B826"/>
      <c s="1" r="C826"/>
      <c s="1" r="D826"/>
    </row>
    <row customHeight="1" r="827" ht="15.0">
      <c s="1" r="A827"/>
      <c s="1" r="B827"/>
      <c s="1" r="C827"/>
      <c s="1" r="D827"/>
    </row>
    <row customHeight="1" r="828" ht="15.0">
      <c s="1" r="A828"/>
      <c s="1" r="B828"/>
      <c s="1" r="C828"/>
      <c s="1" r="D828"/>
    </row>
    <row customHeight="1" r="829" ht="15.0">
      <c s="1" r="A829"/>
      <c s="1" r="B829"/>
      <c s="1" r="C829"/>
      <c s="1" r="D829"/>
    </row>
    <row customHeight="1" r="830" ht="15.0">
      <c s="1" r="A830"/>
      <c s="1" r="B830"/>
      <c s="1" r="C830"/>
      <c s="1" r="D830"/>
    </row>
    <row customHeight="1" r="831" ht="15.0">
      <c s="1" r="A831"/>
      <c s="1" r="B831"/>
      <c s="1" r="C831"/>
      <c s="1" r="D831"/>
    </row>
    <row customHeight="1" r="832" ht="15.0">
      <c s="1" r="A832"/>
      <c s="1" r="B832"/>
      <c s="1" r="C832"/>
      <c s="1" r="D832"/>
    </row>
    <row customHeight="1" r="833" ht="15.0">
      <c s="1" r="A833"/>
      <c s="1" r="B833"/>
      <c s="1" r="C833"/>
      <c s="1" r="D833"/>
    </row>
    <row customHeight="1" r="834" ht="15.0">
      <c s="1" r="A834"/>
      <c s="1" r="B834"/>
      <c s="1" r="C834"/>
      <c s="1" r="D834"/>
    </row>
    <row customHeight="1" r="835" ht="15.0">
      <c s="1" r="A835"/>
      <c s="1" r="B835"/>
      <c s="1" r="C835"/>
      <c s="1" r="D835"/>
    </row>
    <row customHeight="1" r="836" ht="15.0">
      <c s="1" r="A836"/>
      <c s="1" r="B836"/>
      <c s="1" r="C836"/>
      <c s="1" r="D836"/>
    </row>
    <row customHeight="1" r="837" ht="15.0">
      <c s="1" r="A837"/>
      <c s="1" r="B837"/>
      <c s="1" r="C837"/>
      <c s="1" r="D837"/>
    </row>
    <row customHeight="1" r="838" ht="15.0">
      <c s="1" r="A838"/>
      <c s="1" r="B838"/>
      <c s="1" r="C838"/>
      <c s="1" r="D838"/>
    </row>
    <row customHeight="1" r="839" ht="15.0">
      <c s="1" r="A839"/>
      <c s="1" r="B839"/>
      <c s="1" r="C839"/>
      <c s="1" r="D839"/>
    </row>
    <row customHeight="1" r="840" ht="15.0">
      <c s="1" r="A840"/>
      <c s="1" r="B840"/>
      <c s="1" r="C840"/>
      <c s="1" r="D840"/>
    </row>
    <row customHeight="1" r="841" ht="15.0">
      <c s="1" r="A841"/>
      <c s="1" r="B841"/>
      <c s="1" r="C841"/>
      <c s="1" r="D841"/>
    </row>
    <row customHeight="1" r="842" ht="15.0">
      <c s="1" r="A842"/>
      <c s="1" r="B842"/>
      <c s="1" r="C842"/>
      <c s="1" r="D842"/>
    </row>
    <row customHeight="1" r="843" ht="15.0">
      <c s="1" r="A843"/>
      <c s="1" r="B843"/>
      <c s="1" r="C843"/>
      <c s="1" r="D843"/>
    </row>
    <row customHeight="1" r="844" ht="15.0">
      <c s="1" r="A844"/>
      <c s="1" r="B844"/>
      <c s="1" r="C844"/>
      <c s="1" r="D844"/>
    </row>
    <row customHeight="1" r="845" ht="15.0">
      <c s="1" r="A845"/>
      <c s="1" r="B845"/>
      <c s="1" r="C845"/>
      <c s="1" r="D845"/>
    </row>
    <row customHeight="1" r="846" ht="15.0">
      <c s="1" r="A846"/>
      <c s="1" r="B846"/>
      <c s="1" r="C846"/>
      <c s="1" r="D846"/>
    </row>
    <row customHeight="1" r="847" ht="15.0">
      <c s="1" r="A847"/>
      <c s="1" r="B847"/>
      <c s="1" r="C847"/>
      <c s="1" r="D847"/>
    </row>
    <row customHeight="1" r="848" ht="15.0">
      <c s="1" r="A848"/>
      <c s="1" r="B848"/>
      <c s="1" r="C848"/>
      <c s="1" r="D848"/>
    </row>
    <row customHeight="1" r="849" ht="15.0">
      <c s="1" r="A849"/>
      <c s="1" r="B849"/>
      <c s="1" r="C849"/>
      <c s="1" r="D849"/>
    </row>
    <row customHeight="1" r="850" ht="15.0">
      <c s="1" r="A850"/>
      <c s="1" r="B850"/>
      <c s="1" r="C850"/>
      <c s="1" r="D850"/>
    </row>
    <row customHeight="1" r="851" ht="15.0">
      <c s="1" r="A851"/>
      <c s="1" r="B851"/>
      <c s="1" r="C851"/>
      <c s="1" r="D851"/>
    </row>
    <row customHeight="1" r="852" ht="15.0">
      <c s="1" r="A852"/>
      <c s="1" r="B852"/>
      <c s="1" r="C852"/>
      <c s="1" r="D852"/>
    </row>
    <row customHeight="1" r="853" ht="15.0">
      <c s="1" r="A853"/>
      <c s="1" r="B853"/>
      <c s="1" r="C853"/>
      <c s="1" r="D853"/>
    </row>
    <row customHeight="1" r="854" ht="15.0">
      <c s="1" r="A854"/>
      <c s="1" r="B854"/>
      <c s="1" r="C854"/>
      <c s="1" r="D854"/>
    </row>
    <row customHeight="1" r="855" ht="15.0">
      <c s="1" r="A855"/>
      <c s="1" r="B855"/>
      <c s="1" r="C855"/>
      <c s="1" r="D855"/>
    </row>
    <row customHeight="1" r="856" ht="15.0">
      <c s="1" r="A856"/>
      <c s="1" r="B856"/>
      <c s="1" r="C856"/>
      <c s="1" r="D856"/>
    </row>
    <row customHeight="1" r="857" ht="15.0">
      <c s="1" r="A857"/>
      <c s="1" r="B857"/>
      <c s="1" r="C857"/>
      <c s="1" r="D857"/>
    </row>
    <row customHeight="1" r="858" ht="15.0">
      <c s="1" r="A858"/>
      <c s="1" r="B858"/>
      <c s="1" r="C858"/>
      <c s="1" r="D858"/>
    </row>
    <row customHeight="1" r="859" ht="15.0">
      <c s="1" r="A859"/>
      <c s="1" r="B859"/>
      <c s="1" r="C859"/>
      <c s="1" r="D859"/>
    </row>
    <row customHeight="1" r="860" ht="15.0">
      <c s="1" r="A860"/>
      <c s="1" r="B860"/>
      <c s="1" r="C860"/>
      <c s="1" r="D860"/>
    </row>
    <row customHeight="1" r="861" ht="15.0">
      <c s="1" r="A861"/>
      <c s="1" r="B861"/>
      <c s="1" r="C861"/>
      <c s="1" r="D861"/>
    </row>
    <row customHeight="1" r="862" ht="15.0">
      <c s="1" r="A862"/>
      <c s="1" r="B862"/>
      <c s="1" r="C862"/>
      <c s="1" r="D862"/>
    </row>
    <row customHeight="1" r="863" ht="15.0">
      <c s="1" r="A863"/>
      <c s="1" r="B863"/>
      <c s="1" r="C863"/>
      <c s="1" r="D863"/>
    </row>
    <row customHeight="1" r="864" ht="15.0">
      <c s="1" r="A864"/>
      <c s="1" r="B864"/>
      <c s="1" r="C864"/>
      <c s="1" r="D864"/>
    </row>
    <row customHeight="1" r="865" ht="15.0">
      <c s="1" r="A865"/>
      <c s="1" r="B865"/>
      <c s="1" r="C865"/>
      <c s="1" r="D865"/>
    </row>
    <row customHeight="1" r="866" ht="15.0">
      <c s="1" r="A866"/>
      <c s="1" r="B866"/>
      <c s="1" r="C866"/>
      <c s="1" r="D866"/>
    </row>
    <row customHeight="1" r="867" ht="15.0">
      <c s="1" r="A867"/>
      <c s="1" r="B867"/>
      <c s="1" r="C867"/>
      <c s="1" r="D867"/>
    </row>
    <row customHeight="1" r="868" ht="15.0">
      <c s="1" r="A868"/>
      <c s="1" r="B868"/>
      <c s="1" r="C868"/>
      <c s="1" r="D868"/>
    </row>
    <row customHeight="1" r="869" ht="15.0">
      <c s="1" r="A869"/>
      <c s="1" r="B869"/>
      <c s="1" r="C869"/>
      <c s="1" r="D869"/>
    </row>
    <row customHeight="1" r="870" ht="15.0">
      <c s="1" r="A870"/>
      <c s="1" r="B870"/>
      <c s="1" r="C870"/>
      <c s="1" r="D870"/>
    </row>
    <row customHeight="1" r="871" ht="15.0">
      <c s="1" r="A871"/>
      <c s="1" r="B871"/>
      <c s="1" r="C871"/>
      <c s="1" r="D871"/>
    </row>
    <row customHeight="1" r="872" ht="15.0">
      <c s="1" r="A872"/>
      <c s="1" r="B872"/>
      <c s="1" r="C872"/>
      <c s="1" r="D872"/>
    </row>
    <row customHeight="1" r="873" ht="15.0">
      <c s="1" r="A873"/>
      <c s="1" r="B873"/>
      <c s="1" r="C873"/>
      <c s="1" r="D873"/>
    </row>
    <row customHeight="1" r="874" ht="15.0">
      <c s="1" r="A874"/>
      <c s="1" r="B874"/>
      <c s="1" r="C874"/>
      <c s="1" r="D874"/>
    </row>
    <row customHeight="1" r="875" ht="15.0">
      <c s="1" r="A875"/>
      <c s="1" r="B875"/>
      <c s="1" r="C875"/>
      <c s="1" r="D875"/>
    </row>
    <row customHeight="1" r="876" ht="15.0">
      <c s="1" r="A876"/>
      <c s="1" r="B876"/>
      <c s="1" r="C876"/>
      <c s="1" r="D876"/>
    </row>
    <row customHeight="1" r="877" ht="15.0">
      <c s="1" r="A877"/>
      <c s="1" r="B877"/>
      <c s="1" r="C877"/>
      <c s="1" r="D877"/>
    </row>
    <row customHeight="1" r="878" ht="15.0">
      <c s="1" r="A878"/>
      <c s="1" r="B878"/>
      <c s="1" r="C878"/>
      <c s="1" r="D878"/>
    </row>
    <row customHeight="1" r="879" ht="15.0">
      <c s="1" r="A879"/>
      <c s="1" r="B879"/>
      <c s="1" r="C879"/>
      <c s="1" r="D879"/>
    </row>
    <row customHeight="1" r="880" ht="15.0">
      <c s="1" r="A880"/>
      <c s="1" r="B880"/>
      <c s="1" r="C880"/>
      <c s="1" r="D880"/>
    </row>
    <row customHeight="1" r="881" ht="15.0">
      <c s="1" r="A881"/>
      <c s="1" r="B881"/>
      <c s="1" r="C881"/>
      <c s="1" r="D881"/>
    </row>
    <row customHeight="1" r="882" ht="15.0">
      <c s="1" r="A882"/>
      <c s="1" r="B882"/>
      <c s="1" r="C882"/>
      <c s="1" r="D882"/>
    </row>
    <row customHeight="1" r="883" ht="15.0">
      <c s="1" r="A883"/>
      <c s="1" r="B883"/>
      <c s="1" r="C883"/>
      <c s="1" r="D883"/>
    </row>
    <row customHeight="1" r="884" ht="15.0">
      <c s="1" r="A884"/>
      <c s="1" r="B884"/>
      <c s="1" r="C884"/>
      <c s="1" r="D884"/>
    </row>
    <row customHeight="1" r="885" ht="15.0">
      <c s="1" r="A885"/>
      <c s="1" r="B885"/>
      <c s="1" r="C885"/>
      <c s="1" r="D885"/>
    </row>
    <row customHeight="1" r="886" ht="15.0">
      <c s="1" r="A886"/>
      <c s="1" r="B886"/>
      <c s="1" r="C886"/>
      <c s="1" r="D886"/>
    </row>
    <row customHeight="1" r="887" ht="15.0">
      <c s="1" r="A887"/>
      <c s="1" r="B887"/>
      <c s="1" r="C887"/>
      <c s="1" r="D887"/>
    </row>
    <row customHeight="1" r="888" ht="15.0">
      <c s="1" r="A888"/>
      <c s="1" r="B888"/>
      <c s="1" r="C888"/>
      <c s="1" r="D888"/>
    </row>
    <row customHeight="1" r="889" ht="15.0">
      <c s="1" r="A889"/>
      <c s="1" r="B889"/>
      <c s="1" r="C889"/>
      <c s="1" r="D889"/>
    </row>
    <row customHeight="1" r="890" ht="15.0">
      <c s="1" r="A890"/>
      <c s="1" r="B890"/>
      <c s="1" r="C890"/>
      <c s="1" r="D890"/>
    </row>
    <row customHeight="1" r="891" ht="15.0">
      <c s="1" r="A891"/>
      <c s="1" r="B891"/>
      <c s="1" r="C891"/>
      <c s="1" r="D891"/>
    </row>
    <row customHeight="1" r="892" ht="15.0">
      <c s="1" r="A892"/>
      <c s="1" r="B892"/>
      <c s="1" r="C892"/>
      <c s="1" r="D892"/>
    </row>
    <row customHeight="1" r="893" ht="15.0">
      <c s="1" r="A893"/>
      <c s="1" r="B893"/>
      <c s="1" r="C893"/>
      <c s="1" r="D893"/>
    </row>
    <row customHeight="1" r="894" ht="15.0">
      <c s="1" r="A894"/>
      <c s="1" r="B894"/>
      <c s="1" r="C894"/>
      <c s="1" r="D894"/>
    </row>
    <row customHeight="1" r="895" ht="15.0">
      <c s="1" r="A895"/>
      <c s="1" r="B895"/>
      <c s="1" r="C895"/>
      <c s="1" r="D895"/>
    </row>
    <row customHeight="1" r="896" ht="15.0">
      <c s="1" r="A896"/>
      <c s="1" r="B896"/>
      <c s="1" r="C896"/>
      <c s="1" r="D896"/>
    </row>
    <row customHeight="1" r="897" ht="15.0">
      <c s="1" r="A897"/>
      <c s="1" r="B897"/>
      <c s="1" r="C897"/>
      <c s="1" r="D897"/>
    </row>
    <row customHeight="1" r="898" ht="15.0">
      <c s="1" r="A898"/>
      <c s="1" r="B898"/>
      <c s="1" r="C898"/>
      <c s="1" r="D898"/>
    </row>
    <row customHeight="1" r="899" ht="15.0">
      <c s="1" r="A899"/>
      <c s="1" r="B899"/>
      <c s="1" r="C899"/>
      <c s="1" r="D899"/>
    </row>
    <row customHeight="1" r="900" ht="15.0">
      <c s="1" r="A900"/>
      <c s="1" r="B900"/>
      <c s="1" r="C900"/>
      <c s="1" r="D900"/>
    </row>
    <row customHeight="1" r="901" ht="15.0">
      <c s="1" r="A901"/>
      <c s="1" r="B901"/>
      <c s="1" r="C901"/>
      <c s="1" r="D901"/>
    </row>
    <row customHeight="1" r="902" ht="15.0">
      <c s="1" r="A902"/>
      <c s="1" r="B902"/>
      <c s="1" r="C902"/>
      <c s="1" r="D902"/>
    </row>
    <row customHeight="1" r="903" ht="15.0">
      <c s="1" r="A903"/>
      <c s="1" r="B903"/>
      <c s="1" r="C903"/>
      <c s="1" r="D903"/>
    </row>
    <row customHeight="1" r="904" ht="15.0">
      <c s="1" r="A904"/>
      <c s="1" r="B904"/>
      <c s="1" r="C904"/>
      <c s="1" r="D904"/>
    </row>
    <row customHeight="1" r="905" ht="15.0">
      <c s="1" r="A905"/>
      <c s="1" r="B905"/>
      <c s="1" r="C905"/>
      <c s="1" r="D905"/>
    </row>
    <row customHeight="1" r="906" ht="15.0">
      <c s="1" r="A906"/>
      <c s="1" r="B906"/>
      <c s="1" r="C906"/>
      <c s="1" r="D906"/>
    </row>
    <row customHeight="1" r="907" ht="15.0">
      <c s="1" r="A907"/>
      <c s="1" r="B907"/>
      <c s="1" r="C907"/>
      <c s="1" r="D907"/>
    </row>
    <row customHeight="1" r="908" ht="15.0">
      <c s="1" r="A908"/>
      <c s="1" r="B908"/>
      <c s="1" r="C908"/>
      <c s="1" r="D908"/>
    </row>
    <row customHeight="1" r="909" ht="15.0">
      <c s="1" r="A909"/>
      <c s="1" r="B909"/>
      <c s="1" r="C909"/>
      <c s="1" r="D909"/>
    </row>
    <row customHeight="1" r="910" ht="15.0">
      <c s="1" r="A910"/>
      <c s="1" r="B910"/>
      <c s="1" r="C910"/>
      <c s="1" r="D910"/>
    </row>
    <row customHeight="1" r="911" ht="15.0">
      <c s="1" r="A911"/>
      <c s="1" r="B911"/>
      <c s="1" r="C911"/>
      <c s="1" r="D911"/>
    </row>
    <row customHeight="1" r="912" ht="15.0">
      <c s="1" r="A912"/>
      <c s="1" r="B912"/>
      <c s="1" r="C912"/>
      <c s="1" r="D912"/>
    </row>
    <row customHeight="1" r="913" ht="15.0">
      <c s="1" r="A913"/>
      <c s="1" r="B913"/>
      <c s="1" r="C913"/>
      <c s="1" r="D913"/>
    </row>
    <row customHeight="1" r="914" ht="15.0">
      <c s="1" r="A914"/>
      <c s="1" r="B914"/>
      <c s="1" r="C914"/>
      <c s="1" r="D914"/>
    </row>
    <row customHeight="1" r="915" ht="15.0">
      <c s="1" r="A915"/>
      <c s="1" r="B915"/>
      <c s="1" r="C915"/>
      <c s="1" r="D915"/>
    </row>
    <row customHeight="1" r="916" ht="15.0">
      <c s="1" r="A916"/>
      <c s="1" r="B916"/>
      <c s="1" r="C916"/>
      <c s="1" r="D916"/>
    </row>
    <row customHeight="1" r="917" ht="15.0">
      <c s="1" r="A917"/>
      <c s="1" r="B917"/>
      <c s="1" r="C917"/>
      <c s="1" r="D917"/>
    </row>
    <row customHeight="1" r="918" ht="15.0">
      <c s="1" r="A918"/>
      <c s="1" r="B918"/>
      <c s="1" r="C918"/>
      <c s="1" r="D918"/>
    </row>
    <row customHeight="1" r="919" ht="15.0">
      <c s="1" r="A919"/>
      <c s="1" r="B919"/>
      <c s="1" r="C919"/>
      <c s="1" r="D919"/>
    </row>
    <row customHeight="1" r="920" ht="15.0">
      <c s="1" r="A920"/>
      <c s="1" r="B920"/>
      <c s="1" r="C920"/>
      <c s="1" r="D920"/>
    </row>
    <row customHeight="1" r="921" ht="15.0">
      <c s="1" r="A921"/>
      <c s="1" r="B921"/>
      <c s="1" r="C921"/>
      <c s="1" r="D921"/>
    </row>
    <row customHeight="1" r="922" ht="15.0">
      <c s="1" r="A922"/>
      <c s="1" r="B922"/>
      <c s="1" r="C922"/>
      <c s="1" r="D922"/>
    </row>
    <row customHeight="1" r="923" ht="15.0">
      <c s="1" r="A923"/>
      <c s="1" r="B923"/>
      <c s="1" r="C923"/>
      <c s="1" r="D923"/>
    </row>
    <row customHeight="1" r="924" ht="15.0">
      <c s="1" r="A924"/>
      <c s="1" r="B924"/>
      <c s="1" r="C924"/>
      <c s="1" r="D924"/>
    </row>
    <row customHeight="1" r="925" ht="15.0">
      <c s="1" r="A925"/>
      <c s="1" r="B925"/>
      <c s="1" r="C925"/>
      <c s="1" r="D925"/>
    </row>
    <row customHeight="1" r="926" ht="15.0">
      <c s="1" r="A926"/>
      <c s="1" r="B926"/>
      <c s="1" r="C926"/>
      <c s="1" r="D926"/>
    </row>
    <row customHeight="1" r="927" ht="15.0">
      <c s="1" r="A927"/>
      <c s="1" r="B927"/>
      <c s="1" r="C927"/>
      <c s="1" r="D927"/>
    </row>
    <row customHeight="1" r="928" ht="15.0">
      <c s="1" r="A928"/>
      <c s="1" r="B928"/>
      <c s="1" r="C928"/>
      <c s="1" r="D928"/>
    </row>
    <row customHeight="1" r="929" ht="15.0">
      <c s="1" r="A929"/>
      <c s="1" r="B929"/>
      <c s="1" r="C929"/>
      <c s="1" r="D929"/>
    </row>
    <row customHeight="1" r="930" ht="15.0">
      <c s="1" r="A930"/>
      <c s="1" r="B930"/>
      <c s="1" r="C930"/>
      <c s="1" r="D930"/>
    </row>
    <row customHeight="1" r="931" ht="15.0">
      <c s="1" r="A931"/>
      <c s="1" r="B931"/>
      <c s="1" r="C931"/>
      <c s="1" r="D931"/>
    </row>
    <row customHeight="1" r="932" ht="15.0">
      <c s="1" r="A932"/>
      <c s="1" r="B932"/>
      <c s="1" r="C932"/>
      <c s="1" r="D932"/>
    </row>
    <row customHeight="1" r="933" ht="15.0">
      <c s="1" r="A933"/>
      <c s="1" r="B933"/>
      <c s="1" r="C933"/>
      <c s="1" r="D933"/>
    </row>
    <row customHeight="1" r="934" ht="15.0">
      <c s="1" r="A934"/>
      <c s="1" r="B934"/>
      <c s="1" r="C934"/>
      <c s="1" r="D934"/>
    </row>
    <row customHeight="1" r="935" ht="15.0">
      <c s="1" r="A935"/>
      <c s="1" r="B935"/>
      <c s="1" r="C935"/>
      <c s="1" r="D935"/>
    </row>
    <row customHeight="1" r="936" ht="15.0">
      <c s="1" r="A936"/>
      <c s="1" r="B936"/>
      <c s="1" r="C936"/>
      <c s="1" r="D936"/>
    </row>
    <row customHeight="1" r="937" ht="15.0">
      <c s="1" r="A937"/>
      <c s="1" r="B937"/>
      <c s="1" r="C937"/>
      <c s="1" r="D937"/>
    </row>
    <row customHeight="1" r="938" ht="15.0">
      <c s="1" r="A938"/>
      <c s="1" r="B938"/>
      <c s="1" r="C938"/>
      <c s="1" r="D938"/>
    </row>
    <row customHeight="1" r="939" ht="15.0">
      <c s="1" r="A939"/>
      <c s="1" r="B939"/>
      <c s="1" r="C939"/>
      <c s="1" r="D939"/>
    </row>
    <row customHeight="1" r="940" ht="15.0">
      <c s="1" r="A940"/>
      <c s="1" r="B940"/>
      <c s="1" r="C940"/>
      <c s="1" r="D940"/>
    </row>
    <row customHeight="1" r="941" ht="15.0">
      <c s="1" r="A941"/>
      <c s="1" r="B941"/>
      <c s="1" r="C941"/>
      <c s="1" r="D941"/>
    </row>
    <row customHeight="1" r="942" ht="15.0">
      <c s="1" r="A942"/>
      <c s="1" r="B942"/>
      <c s="1" r="C942"/>
      <c s="1" r="D942"/>
    </row>
    <row customHeight="1" r="943" ht="15.0">
      <c s="1" r="A943"/>
      <c s="1" r="B943"/>
      <c s="1" r="C943"/>
      <c s="1" r="D943"/>
    </row>
    <row customHeight="1" r="944" ht="15.0">
      <c s="1" r="A944"/>
      <c s="1" r="B944"/>
      <c s="1" r="C944"/>
      <c s="1" r="D944"/>
    </row>
    <row customHeight="1" r="945" ht="15.0">
      <c s="1" r="A945"/>
      <c s="1" r="B945"/>
      <c s="1" r="C945"/>
      <c s="1" r="D945"/>
    </row>
    <row customHeight="1" r="946" ht="15.0">
      <c s="1" r="A946"/>
      <c s="1" r="B946"/>
      <c s="1" r="C946"/>
      <c s="1" r="D946"/>
    </row>
    <row customHeight="1" r="947" ht="15.0">
      <c s="1" r="A947"/>
      <c s="1" r="B947"/>
      <c s="1" r="C947"/>
      <c s="1" r="D947"/>
    </row>
    <row customHeight="1" r="948" ht="15.0">
      <c s="1" r="A948"/>
      <c s="1" r="B948"/>
      <c s="1" r="C948"/>
      <c s="1" r="D948"/>
    </row>
    <row customHeight="1" r="949" ht="15.0">
      <c s="1" r="A949"/>
      <c s="1" r="B949"/>
      <c s="1" r="C949"/>
      <c s="1" r="D949"/>
    </row>
    <row customHeight="1" r="950" ht="15.0">
      <c s="1" r="A950"/>
      <c s="1" r="B950"/>
      <c s="1" r="C950"/>
      <c s="1" r="D950"/>
    </row>
    <row customHeight="1" r="951" ht="15.0">
      <c s="1" r="A951"/>
      <c s="1" r="B951"/>
      <c s="1" r="C951"/>
      <c s="1" r="D951"/>
    </row>
    <row customHeight="1" r="952" ht="15.0">
      <c s="1" r="A952"/>
      <c s="1" r="B952"/>
      <c s="1" r="C952"/>
      <c s="1" r="D952"/>
    </row>
    <row customHeight="1" r="953" ht="15.0">
      <c s="1" r="A953"/>
      <c s="1" r="B953"/>
      <c s="1" r="C953"/>
      <c s="1" r="D953"/>
    </row>
    <row customHeight="1" r="954" ht="15.0">
      <c s="1" r="A954"/>
      <c s="1" r="B954"/>
      <c s="1" r="C954"/>
      <c s="1" r="D954"/>
    </row>
    <row customHeight="1" r="955" ht="15.0">
      <c s="1" r="A955"/>
      <c s="1" r="B955"/>
      <c s="1" r="C955"/>
      <c s="1" r="D955"/>
    </row>
    <row customHeight="1" r="956" ht="15.0">
      <c s="1" r="A956"/>
      <c s="1" r="B956"/>
      <c s="1" r="C956"/>
      <c s="1" r="D956"/>
    </row>
    <row customHeight="1" r="957" ht="15.0">
      <c s="1" r="A957"/>
      <c s="1" r="B957"/>
      <c s="1" r="C957"/>
      <c s="1" r="D957"/>
    </row>
    <row customHeight="1" r="958" ht="15.0">
      <c s="1" r="A958"/>
      <c s="1" r="B958"/>
      <c s="1" r="C958"/>
      <c s="1" r="D958"/>
    </row>
    <row customHeight="1" r="959" ht="15.0">
      <c s="1" r="A959"/>
      <c s="1" r="B959"/>
      <c s="1" r="C959"/>
      <c s="1" r="D959"/>
    </row>
    <row customHeight="1" r="960" ht="15.0">
      <c s="1" r="A960"/>
      <c s="1" r="B960"/>
      <c s="1" r="C960"/>
      <c s="1" r="D960"/>
    </row>
    <row customHeight="1" r="961" ht="15.0">
      <c s="1" r="A961"/>
      <c s="1" r="B961"/>
      <c s="1" r="C961"/>
      <c s="1" r="D961"/>
    </row>
    <row customHeight="1" r="962" ht="15.0">
      <c s="1" r="A962"/>
      <c s="1" r="B962"/>
      <c s="1" r="C962"/>
      <c s="1" r="D962"/>
    </row>
    <row customHeight="1" r="963" ht="15.0">
      <c s="1" r="A963"/>
      <c s="1" r="B963"/>
      <c s="1" r="C963"/>
      <c s="1" r="D963"/>
    </row>
    <row customHeight="1" r="964" ht="15.0">
      <c s="1" r="A964"/>
      <c s="1" r="B964"/>
      <c s="1" r="C964"/>
      <c s="1" r="D964"/>
    </row>
    <row customHeight="1" r="965" ht="15.0">
      <c s="1" r="A965"/>
      <c s="1" r="B965"/>
      <c s="1" r="C965"/>
      <c s="1" r="D965"/>
    </row>
    <row customHeight="1" r="966" ht="15.0">
      <c s="1" r="A966"/>
      <c s="1" r="B966"/>
      <c s="1" r="C966"/>
      <c s="1" r="D966"/>
    </row>
    <row customHeight="1" r="967" ht="15.0">
      <c s="1" r="A967"/>
      <c s="1" r="B967"/>
      <c s="1" r="C967"/>
      <c s="1" r="D967"/>
    </row>
    <row customHeight="1" r="968" ht="15.0">
      <c s="1" r="A968"/>
      <c s="1" r="B968"/>
      <c s="1" r="C968"/>
      <c s="1" r="D968"/>
    </row>
    <row customHeight="1" r="969" ht="15.0">
      <c s="1" r="A969"/>
      <c s="1" r="B969"/>
      <c s="1" r="C969"/>
      <c s="1" r="D969"/>
    </row>
    <row customHeight="1" r="970" ht="15.0">
      <c s="1" r="A970"/>
      <c s="1" r="B970"/>
      <c s="1" r="C970"/>
      <c s="1" r="D970"/>
    </row>
    <row customHeight="1" r="971" ht="15.0">
      <c s="1" r="A971"/>
      <c s="1" r="B971"/>
      <c s="1" r="C971"/>
      <c s="1" r="D971"/>
    </row>
    <row customHeight="1" r="972" ht="15.0">
      <c s="1" r="A972"/>
      <c s="1" r="B972"/>
      <c s="1" r="C972"/>
      <c s="1" r="D972"/>
    </row>
    <row customHeight="1" r="973" ht="15.0">
      <c s="1" r="A973"/>
      <c s="1" r="B973"/>
      <c s="1" r="C973"/>
      <c s="1" r="D973"/>
    </row>
    <row customHeight="1" r="974" ht="15.0">
      <c s="1" r="A974"/>
      <c s="1" r="B974"/>
      <c s="1" r="C974"/>
      <c s="1" r="D974"/>
    </row>
    <row customHeight="1" r="975" ht="15.0">
      <c s="1" r="A975"/>
      <c s="1" r="B975"/>
      <c s="1" r="C975"/>
      <c s="1" r="D975"/>
    </row>
    <row customHeight="1" r="976" ht="15.0">
      <c s="1" r="A976"/>
      <c s="1" r="B976"/>
      <c s="1" r="C976"/>
      <c s="1" r="D976"/>
    </row>
    <row customHeight="1" r="977" ht="15.0">
      <c s="1" r="A977"/>
      <c s="1" r="B977"/>
      <c s="1" r="C977"/>
      <c s="1" r="D977"/>
    </row>
    <row customHeight="1" r="978" ht="15.0">
      <c s="1" r="A978"/>
      <c s="1" r="B978"/>
      <c s="1" r="C978"/>
      <c s="1" r="D978"/>
    </row>
    <row customHeight="1" r="979" ht="15.0">
      <c s="1" r="A979"/>
      <c s="1" r="B979"/>
      <c s="1" r="C979"/>
      <c s="1" r="D979"/>
    </row>
    <row customHeight="1" r="980" ht="15.0">
      <c s="1" r="A980"/>
      <c s="1" r="B980"/>
      <c s="1" r="C980"/>
      <c s="1" r="D980"/>
    </row>
    <row customHeight="1" r="981" ht="15.0">
      <c s="1" r="A981"/>
      <c s="1" r="B981"/>
      <c s="1" r="C981"/>
      <c s="1" r="D981"/>
    </row>
    <row customHeight="1" r="982" ht="15.0">
      <c s="1" r="A982"/>
      <c s="1" r="B982"/>
      <c s="1" r="C982"/>
      <c s="1" r="D982"/>
    </row>
    <row customHeight="1" r="983" ht="15.0">
      <c s="1" r="A983"/>
      <c s="1" r="B983"/>
      <c s="1" r="C983"/>
      <c s="1" r="D983"/>
    </row>
    <row customHeight="1" r="984" ht="15.0">
      <c s="1" r="A984"/>
      <c s="1" r="B984"/>
      <c s="1" r="C984"/>
      <c s="1" r="D984"/>
    </row>
    <row customHeight="1" r="985" ht="15.0">
      <c s="1" r="A985"/>
      <c s="1" r="B985"/>
      <c s="1" r="C985"/>
      <c s="1" r="D985"/>
    </row>
    <row customHeight="1" r="986" ht="15.0">
      <c s="1" r="A986"/>
      <c s="1" r="B986"/>
      <c s="1" r="C986"/>
      <c s="1" r="D986"/>
    </row>
    <row customHeight="1" r="987" ht="15.0">
      <c s="1" r="A987"/>
      <c s="1" r="B987"/>
      <c s="1" r="C987"/>
      <c s="1" r="D987"/>
    </row>
    <row customHeight="1" r="988" ht="15.0">
      <c s="1" r="A988"/>
      <c s="1" r="B988"/>
      <c s="1" r="C988"/>
      <c s="1" r="D988"/>
    </row>
    <row customHeight="1" r="989" ht="15.0">
      <c s="1" r="A989"/>
      <c s="1" r="B989"/>
      <c s="1" r="C989"/>
      <c s="1" r="D989"/>
    </row>
    <row customHeight="1" r="990" ht="15.0">
      <c s="1" r="A990"/>
      <c s="1" r="B990"/>
      <c s="1" r="C990"/>
      <c s="1" r="D990"/>
    </row>
    <row customHeight="1" r="991" ht="15.0">
      <c s="1" r="A991"/>
      <c s="1" r="B991"/>
      <c s="1" r="C991"/>
      <c s="1" r="D991"/>
    </row>
    <row customHeight="1" r="992" ht="15.0">
      <c s="1" r="A992"/>
      <c s="1" r="B992"/>
      <c s="1" r="C992"/>
      <c s="1" r="D992"/>
    </row>
    <row customHeight="1" r="993" ht="15.0">
      <c s="1" r="A993"/>
      <c s="1" r="B993"/>
      <c s="1" r="C993"/>
      <c s="1" r="D993"/>
    </row>
    <row customHeight="1" r="994" ht="15.0">
      <c s="1" r="A994"/>
      <c s="1" r="B994"/>
      <c s="1" r="C994"/>
      <c s="1" r="D994"/>
    </row>
    <row customHeight="1" r="995" ht="15.0">
      <c s="1" r="A995"/>
      <c s="1" r="B995"/>
      <c s="1" r="C995"/>
      <c s="1" r="D995"/>
    </row>
    <row customHeight="1" r="996" ht="15.0">
      <c s="1" r="A996"/>
      <c s="1" r="B996"/>
      <c s="1" r="C996"/>
      <c s="1" r="D996"/>
    </row>
    <row customHeight="1" r="997" ht="15.0">
      <c s="1" r="A997"/>
      <c s="1" r="B997"/>
      <c s="1" r="C997"/>
      <c s="1" r="D997"/>
    </row>
    <row customHeight="1" r="998" ht="15.0">
      <c s="1" r="A998"/>
      <c s="1" r="B998"/>
      <c s="1" r="C998"/>
      <c s="1" r="D998"/>
    </row>
    <row customHeight="1" r="999" ht="15.0">
      <c s="1" r="A999"/>
      <c s="1" r="B999"/>
      <c s="1" r="C999"/>
      <c s="1" r="D999"/>
    </row>
    <row customHeight="1" r="1000" ht="15.0">
      <c s="1" r="A1000"/>
      <c s="1" r="B1000"/>
      <c s="1" r="C1000"/>
      <c s="1" r="D1000"/>
    </row>
    <row customHeight="1" r="1001" ht="15.0">
      <c s="1" r="A1001"/>
      <c s="1" r="B1001"/>
      <c s="1" r="C1001"/>
      <c s="1" r="D1001"/>
    </row>
    <row customHeight="1" r="1002" ht="15.0">
      <c s="1" r="A1002"/>
      <c s="1" r="B1002"/>
      <c s="1" r="C1002"/>
      <c s="1" r="D1002"/>
    </row>
    <row customHeight="1" r="1003" ht="15.0">
      <c s="1" r="A1003"/>
      <c s="1" r="B1003"/>
      <c s="1" r="C1003"/>
      <c s="1" r="D1003"/>
    </row>
    <row customHeight="1" r="1004" ht="15.0">
      <c s="1" r="A1004"/>
      <c s="1" r="B1004"/>
      <c s="1" r="C1004"/>
      <c s="1" r="D1004"/>
    </row>
    <row customHeight="1" r="1005" ht="15.0">
      <c s="1" r="A1005"/>
      <c s="1" r="B1005"/>
      <c s="1" r="C1005"/>
      <c s="1" r="D1005"/>
    </row>
    <row customHeight="1" r="1006" ht="15.0">
      <c s="1" r="A1006"/>
      <c s="1" r="B1006"/>
      <c s="1" r="C1006"/>
      <c s="1" r="D1006"/>
    </row>
    <row customHeight="1" r="1007" ht="15.0">
      <c s="1" r="A1007"/>
      <c s="1" r="B1007"/>
      <c s="1" r="C1007"/>
      <c s="1" r="D1007"/>
    </row>
    <row customHeight="1" r="1008" ht="15.0">
      <c s="1" r="A1008"/>
      <c s="1" r="B1008"/>
      <c s="1" r="C1008"/>
      <c s="1" r="D1008"/>
    </row>
    <row customHeight="1" r="1009" ht="15.0">
      <c s="1" r="A1009"/>
      <c s="1" r="B1009"/>
      <c s="1" r="C1009"/>
      <c s="1" r="D1009"/>
    </row>
    <row customHeight="1" r="1010" ht="15.0">
      <c s="1" r="A1010"/>
      <c s="1" r="B1010"/>
      <c s="1" r="C1010"/>
      <c s="1" r="D1010"/>
    </row>
    <row customHeight="1" r="1011" ht="15.0">
      <c s="1" r="A1011"/>
      <c s="1" r="B1011"/>
      <c s="1" r="C1011"/>
      <c s="1" r="D1011"/>
    </row>
    <row customHeight="1" r="1012" ht="15.0">
      <c s="1" r="A1012"/>
      <c s="1" r="B1012"/>
      <c s="1" r="C1012"/>
      <c s="1" r="D1012"/>
    </row>
    <row customHeight="1" r="1013" ht="15.0">
      <c s="1" r="A1013"/>
      <c s="1" r="B1013"/>
      <c s="1" r="C1013"/>
      <c s="1" r="D1013"/>
    </row>
    <row customHeight="1" r="1014" ht="15.0">
      <c s="1" r="A1014"/>
      <c s="1" r="B1014"/>
      <c s="1" r="C1014"/>
      <c s="1" r="D1014"/>
    </row>
    <row customHeight="1" r="1015" ht="15.0">
      <c s="1" r="A1015"/>
      <c s="1" r="B1015"/>
      <c s="1" r="C1015"/>
      <c s="1" r="D1015"/>
    </row>
    <row customHeight="1" r="1016" ht="15.0">
      <c s="1" r="A1016"/>
      <c s="1" r="B1016"/>
      <c s="1" r="C1016"/>
      <c s="1" r="D1016"/>
    </row>
    <row customHeight="1" r="1017" ht="15.0">
      <c s="1" r="A1017"/>
      <c s="1" r="B1017"/>
      <c s="1" r="C1017"/>
      <c s="1" r="D1017"/>
    </row>
    <row customHeight="1" r="1018" ht="15.0">
      <c s="1" r="A1018"/>
      <c s="1" r="B1018"/>
      <c s="1" r="C1018"/>
      <c s="1" r="D1018"/>
    </row>
    <row customHeight="1" r="1019" ht="15.0">
      <c s="1" r="A1019"/>
      <c s="1" r="B1019"/>
      <c s="1" r="C1019"/>
      <c s="1" r="D1019"/>
    </row>
    <row customHeight="1" r="1020" ht="15.0">
      <c s="1" r="A1020"/>
      <c s="1" r="B1020"/>
      <c s="1" r="C1020"/>
      <c s="1" r="D1020"/>
    </row>
  </sheetData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min="1" customWidth="1" max="18" width="13.57"/>
  </cols>
  <sheetData>
    <row customHeight="1" r="1" ht="15.0">
      <c t="s" s="1" r="B1">
        <v>3152</v>
      </c>
      <c t="s" s="1" r="C1">
        <v>3153</v>
      </c>
      <c t="s" s="1" r="D1">
        <v>3154</v>
      </c>
    </row>
    <row customHeight="1" r="2" ht="15.0">
      <c t="s" s="1" r="A2">
        <v>3155</v>
      </c>
      <c s="2" r="B2">
        <v>19.64814815</v>
      </c>
      <c s="1" r="C2">
        <v>15.98611111111111</v>
      </c>
      <c s="1" r="D2">
        <v>16.550632911392405</v>
      </c>
    </row>
    <row customHeight="1" r="3" ht="15.0">
      <c t="s" s="1" r="A3">
        <v>3156</v>
      </c>
      <c s="1" r="B3">
        <v>15.875</v>
      </c>
      <c s="1" r="C3">
        <v>10.0</v>
      </c>
      <c s="1" r="D3">
        <v>17.862068965517242</v>
      </c>
    </row>
    <row customHeight="1" r="4" ht="15.0">
      <c t="s" s="1" r="A4">
        <v>3157</v>
      </c>
      <c s="1" r="B4">
        <v>20.431818181818183</v>
      </c>
      <c s="1" r="C4">
        <v>22.264150943396228</v>
      </c>
      <c s="1" r="D4">
        <v>17.363636363636363</v>
      </c>
    </row>
    <row customHeight="1" r="5" ht="15.0">
      <c t="s" s="1" r="A5">
        <v>3158</v>
      </c>
      <c s="1" r="B5">
        <v>21.31578947368421</v>
      </c>
      <c s="1" r="C5">
        <v>21.576923076923077</v>
      </c>
      <c s="1" r="D5">
        <v>22.146788990825687</v>
      </c>
    </row>
    <row customHeight="1" r="6" ht="15.0"/>
    <row customHeight="1" r="7" ht="15.0"/>
    <row customHeight="1" r="8" ht="15.0"/>
    <row customHeight="1" r="9" ht="15.0"/>
    <row customHeight="1" r="10" ht="15.0"/>
    <row customHeight="1" r="11" ht="15.0"/>
    <row customHeight="1" r="12" ht="15.0"/>
    <row customHeight="1" r="13" ht="15.0"/>
    <row customHeight="1" r="14" ht="15.0"/>
    <row customHeight="1" r="15" ht="15.0"/>
    <row customHeight="1" r="16" ht="15.0"/>
    <row customHeight="1" r="17" ht="15.0"/>
    <row customHeight="1" r="18" ht="15.0"/>
    <row customHeight="1" r="19" ht="15.0"/>
    <row customHeight="1" r="20" ht="15.0"/>
    <row customHeight="1" r="21" ht="15.0">
      <c s="14" r="A21"/>
      <c t="s" s="10" r="B21">
        <v>3159</v>
      </c>
      <c t="s" s="10" r="C21">
        <v>3160</v>
      </c>
      <c t="s" s="10" r="D21">
        <v>3161</v>
      </c>
      <c s="14" r="E21"/>
      <c s="14" r="F21"/>
      <c s="14" r="G21"/>
      <c t="s" s="10" r="H21">
        <v>3162</v>
      </c>
      <c t="s" s="10" r="I21">
        <v>3163</v>
      </c>
      <c t="s" s="10" r="J21">
        <v>3164</v>
      </c>
      <c s="14" r="K21"/>
      <c s="14" r="L21"/>
      <c s="14" r="M21"/>
      <c t="s" s="10" r="N21">
        <v>3165</v>
      </c>
      <c t="s" s="10" r="O21">
        <v>3166</v>
      </c>
      <c t="s" s="10" r="P21">
        <v>3167</v>
      </c>
      <c s="14" r="Q21"/>
      <c s="14" r="R21"/>
    </row>
    <row customHeight="1" r="22" ht="15.0">
      <c t="s" s="10" r="A22">
        <v>3168</v>
      </c>
      <c s="12" r="B22">
        <v>19.64814815</v>
      </c>
      <c s="12" r="C22">
        <v>15.98611111111111</v>
      </c>
      <c s="12" r="D22">
        <v>16.550632911392405</v>
      </c>
      <c s="15" r="E22"/>
      <c s="15" r="F22"/>
      <c t="s" s="10" r="G22">
        <v>3169</v>
      </c>
      <c s="12" r="H22">
        <v>15.29545455</v>
      </c>
      <c s="12" r="I22">
        <v>12.5</v>
      </c>
      <c s="12" r="J22">
        <v>14.857142857142858</v>
      </c>
      <c s="15" r="K22"/>
      <c s="15" r="L22"/>
      <c t="s" s="10" r="M22">
        <v>3170</v>
      </c>
      <c s="12" r="N22">
        <v>11.84615385</v>
      </c>
      <c s="12" r="O22">
        <v>8.0</v>
      </c>
      <c s="12" r="P22">
        <v>13.5</v>
      </c>
      <c s="15" r="Q22"/>
      <c s="15" r="R22"/>
    </row>
    <row customHeight="1" r="23" ht="15.0">
      <c t="s" s="10" r="A23">
        <v>3171</v>
      </c>
      <c s="12" r="B23">
        <v>15.875</v>
      </c>
      <c s="12" r="C23">
        <v>10.0</v>
      </c>
      <c s="12" r="D23">
        <v>17.862068965517242</v>
      </c>
      <c s="15" r="E23"/>
      <c s="15" r="F23"/>
      <c t="s" s="10" r="G23">
        <v>3172</v>
      </c>
      <c s="12" r="H23">
        <v>13.783783783783784</v>
      </c>
      <c s="12" r="I23">
        <v>12.98913043478261</v>
      </c>
      <c s="12" r="J23">
        <v>10.785714285714286</v>
      </c>
      <c s="15" r="K23"/>
      <c s="15" r="L23"/>
      <c t="s" s="10" r="M23">
        <v>3173</v>
      </c>
      <c s="12" r="N23">
        <v>10.6</v>
      </c>
      <c s="12" r="O23">
        <v>11.25</v>
      </c>
      <c s="12" r="P23">
        <v>5.2</v>
      </c>
      <c s="15" r="Q23"/>
      <c s="15" r="R23"/>
    </row>
    <row customHeight="1" r="24" ht="15.0">
      <c t="s" s="10" r="A24">
        <v>3174</v>
      </c>
      <c s="12" r="B24">
        <v>20.431818181818183</v>
      </c>
      <c s="12" r="C24">
        <v>22.264150943396228</v>
      </c>
      <c s="12" r="D24">
        <v>17.363636363636363</v>
      </c>
      <c s="15" r="E24"/>
      <c s="15" r="F24"/>
      <c t="s" s="10" r="G24">
        <v>3175</v>
      </c>
      <c s="12" r="H24">
        <v>13.833333333333334</v>
      </c>
      <c s="12" r="I24">
        <v>11.083333333333334</v>
      </c>
      <c s="12" r="J24">
        <v>11.151515151515152</v>
      </c>
      <c s="15" r="K24"/>
      <c s="15" r="L24"/>
      <c t="s" s="10" r="M24">
        <v>3176</v>
      </c>
      <c s="12" r="N24">
        <v>19.5769230769231</v>
      </c>
      <c s="12" r="O24">
        <v>16.181818181818183</v>
      </c>
      <c s="12" r="P24">
        <v>16.46875</v>
      </c>
      <c s="15" r="Q24"/>
      <c s="15" r="R24"/>
    </row>
    <row customHeight="1" r="25" ht="15.0">
      <c t="s" s="10" r="A25">
        <v>3177</v>
      </c>
      <c s="12" r="B25">
        <v>21.31578947368421</v>
      </c>
      <c s="12" r="C25">
        <v>21.576923076923077</v>
      </c>
      <c s="12" r="D25">
        <v>22.146788990825687</v>
      </c>
      <c s="15" r="E25"/>
      <c s="15" r="F25"/>
      <c s="15" r="G25"/>
      <c s="15" r="H25"/>
      <c s="15" r="I25"/>
      <c s="15" r="J25"/>
      <c s="15" r="K25"/>
      <c s="15" r="L25"/>
      <c s="15" r="M25"/>
      <c s="15" r="N25"/>
      <c s="15" r="O25"/>
      <c s="15" r="P25"/>
      <c s="15" r="Q25"/>
      <c s="15" r="R25"/>
    </row>
    <row customHeight="1" r="26" ht="15.0">
      <c s="14" r="A26"/>
      <c s="15" r="B26"/>
      <c s="15" r="C26"/>
      <c s="15" r="D26"/>
      <c s="15" r="E26"/>
      <c s="15" r="F26"/>
      <c s="15" r="G26"/>
      <c s="15" r="H26"/>
      <c s="15" r="I26"/>
      <c s="15" r="J26"/>
      <c s="15" r="K26"/>
      <c s="15" r="L26"/>
      <c s="15" r="M26"/>
      <c s="15" r="N26"/>
      <c s="15" r="O26"/>
      <c s="15" r="P26"/>
      <c s="15" r="Q26"/>
      <c s="15" r="R26"/>
    </row>
    <row customHeight="1" r="27" ht="15.0">
      <c s="14" r="A27"/>
      <c s="15" r="B27"/>
      <c s="15" r="C27"/>
      <c s="15" r="D27"/>
      <c s="15" r="E27"/>
      <c s="15" r="F27"/>
      <c s="15" r="G27"/>
      <c s="15" r="H27"/>
      <c s="15" r="I27"/>
      <c s="15" r="J27"/>
      <c s="15" r="K27"/>
      <c s="15" r="L27"/>
      <c s="15" r="M27"/>
      <c s="15" r="N27"/>
      <c s="15" r="O27"/>
      <c s="15" r="P27"/>
      <c s="15" r="Q27"/>
      <c s="15" r="R27"/>
    </row>
    <row customHeight="1" r="28" ht="15.0">
      <c s="14" r="A28"/>
      <c s="15" r="B28"/>
      <c s="15" r="C28"/>
      <c s="15" r="D28"/>
      <c s="15" r="E28"/>
      <c s="15" r="F28"/>
      <c s="15" r="G28"/>
      <c s="15" r="H28"/>
      <c s="15" r="I28"/>
      <c s="15" r="J28"/>
      <c s="15" r="K28"/>
      <c s="15" r="L28"/>
      <c s="15" r="M28"/>
      <c s="15" r="N28"/>
      <c s="15" r="O28"/>
      <c s="15" r="P28"/>
      <c s="15" r="Q28"/>
      <c s="15" r="R28"/>
    </row>
    <row customHeight="1" r="29" ht="15.0">
      <c s="14" r="A29"/>
      <c s="15" r="B29"/>
      <c s="15" r="C29"/>
      <c s="15" r="D29"/>
      <c s="15" r="E29"/>
      <c s="15" r="F29"/>
      <c s="15" r="G29"/>
      <c s="15" r="H29"/>
      <c s="15" r="I29"/>
      <c s="15" r="J29"/>
      <c s="15" r="K29"/>
      <c s="15" r="L29"/>
      <c s="15" r="M29"/>
      <c s="15" r="N29"/>
      <c s="15" r="O29"/>
      <c s="15" r="P29"/>
      <c s="15" r="Q29"/>
      <c s="15" r="R29"/>
    </row>
    <row customHeight="1" r="30" ht="15.0">
      <c s="14" r="A30"/>
      <c s="15" r="B30"/>
      <c s="15" r="C30"/>
      <c s="15" r="D30"/>
      <c s="15" r="E30"/>
      <c s="15" r="F30"/>
      <c s="15" r="G30"/>
      <c s="15" r="H30"/>
      <c s="15" r="I30"/>
      <c s="15" r="J30"/>
      <c s="15" r="K30"/>
      <c s="15" r="L30"/>
      <c s="15" r="M30"/>
      <c s="15" r="N30"/>
      <c s="15" r="O30"/>
      <c s="15" r="P30"/>
      <c s="15" r="Q30"/>
      <c s="15" r="R30"/>
    </row>
    <row customHeight="1" r="31" ht="15.0">
      <c s="14" r="A31"/>
      <c s="15" r="B31"/>
      <c s="15" r="C31"/>
      <c s="15" r="D31"/>
      <c s="15" r="E31"/>
      <c s="15" r="F31"/>
      <c s="15" r="G31"/>
      <c s="15" r="H31"/>
      <c s="15" r="I31"/>
      <c s="15" r="J31"/>
      <c s="15" r="K31"/>
      <c s="15" r="L31"/>
      <c s="15" r="M31"/>
      <c s="15" r="N31"/>
      <c s="15" r="O31"/>
      <c s="15" r="P31"/>
      <c s="15" r="Q31"/>
      <c s="15" r="R31"/>
    </row>
    <row customHeight="1" r="32" ht="15.0">
      <c s="14" r="A32"/>
      <c s="15" r="B32"/>
      <c s="15" r="C32"/>
      <c s="15" r="D32"/>
      <c s="15" r="E32"/>
      <c s="15" r="F32"/>
      <c s="15" r="G32"/>
      <c s="15" r="H32"/>
      <c s="15" r="I32"/>
      <c s="15" r="J32"/>
      <c s="15" r="K32"/>
      <c s="15" r="L32"/>
      <c s="15" r="M32"/>
      <c s="15" r="N32"/>
      <c s="15" r="O32"/>
      <c s="15" r="P32"/>
      <c s="15" r="Q32"/>
      <c s="15" r="R32"/>
    </row>
    <row customHeight="1" r="33" ht="15.0">
      <c s="14" r="A33"/>
      <c s="15" r="B33"/>
      <c s="15" r="C33"/>
      <c s="15" r="D33"/>
      <c s="15" r="E33"/>
      <c s="15" r="F33"/>
      <c s="15" r="G33"/>
      <c s="15" r="H33"/>
      <c s="15" r="I33"/>
      <c s="15" r="J33"/>
      <c s="15" r="K33"/>
      <c s="15" r="L33"/>
      <c s="15" r="M33"/>
      <c s="15" r="N33"/>
      <c s="15" r="O33"/>
      <c s="15" r="P33"/>
      <c s="15" r="Q33"/>
      <c s="15" r="R33"/>
    </row>
    <row customHeight="1" r="34" ht="15.0">
      <c s="14" r="A34"/>
      <c s="15" r="B34"/>
      <c s="15" r="C34"/>
      <c s="15" r="D34"/>
      <c s="15" r="E34"/>
      <c s="15" r="F34"/>
      <c s="15" r="G34"/>
      <c s="15" r="H34"/>
      <c s="15" r="I34"/>
      <c s="15" r="J34"/>
      <c s="15" r="K34"/>
      <c s="15" r="L34"/>
      <c s="15" r="M34"/>
      <c s="15" r="N34"/>
      <c s="15" r="O34"/>
      <c s="15" r="P34"/>
      <c s="15" r="Q34"/>
      <c s="15" r="R34"/>
    </row>
    <row customHeight="1" r="35" ht="15.0">
      <c s="14" r="A35"/>
      <c s="15" r="B35"/>
      <c s="15" r="C35"/>
      <c s="15" r="D35"/>
      <c s="15" r="E35"/>
      <c s="15" r="F35"/>
      <c s="15" r="G35"/>
      <c s="15" r="H35"/>
      <c s="15" r="I35"/>
      <c s="15" r="J35"/>
      <c s="15" r="K35"/>
      <c s="15" r="L35"/>
      <c s="15" r="M35"/>
      <c s="15" r="N35"/>
      <c s="15" r="O35"/>
      <c s="15" r="P35"/>
      <c s="15" r="Q35"/>
      <c s="15" r="R35"/>
    </row>
    <row customHeight="1" r="36" ht="15.0">
      <c s="14" r="A36"/>
      <c s="15" r="B36"/>
      <c s="15" r="C36"/>
      <c s="15" r="D36"/>
      <c s="15" r="E36"/>
      <c s="15" r="F36"/>
      <c s="15" r="G36"/>
      <c s="15" r="H36"/>
      <c s="15" r="I36"/>
      <c s="15" r="J36"/>
      <c s="15" r="K36"/>
      <c s="15" r="L36"/>
      <c s="15" r="M36"/>
      <c s="15" r="N36"/>
      <c s="15" r="O36"/>
      <c s="15" r="P36"/>
      <c s="15" r="Q36"/>
      <c s="15" r="R36"/>
    </row>
    <row customHeight="1" r="37" ht="15.0">
      <c s="14" r="A37"/>
      <c s="15" r="B37"/>
      <c s="15" r="C37"/>
      <c s="15" r="D37"/>
      <c s="15" r="E37"/>
      <c s="15" r="F37"/>
      <c s="15" r="G37"/>
      <c s="15" r="H37"/>
      <c s="15" r="I37"/>
      <c s="15" r="J37"/>
      <c s="15" r="K37"/>
      <c s="15" r="L37"/>
      <c s="15" r="M37"/>
      <c s="15" r="N37"/>
      <c s="15" r="O37"/>
      <c s="15" r="P37"/>
      <c s="15" r="Q37"/>
      <c s="15" r="R37"/>
    </row>
    <row customHeight="1" r="38" ht="15.0">
      <c s="14" r="A38"/>
      <c s="15" r="B38"/>
      <c s="15" r="C38"/>
      <c s="15" r="D38"/>
      <c s="15" r="E38"/>
      <c s="15" r="F38"/>
      <c s="15" r="G38"/>
      <c s="15" r="H38"/>
      <c s="15" r="I38"/>
      <c s="15" r="J38"/>
      <c s="15" r="K38"/>
      <c s="15" r="L38"/>
      <c s="15" r="M38"/>
      <c s="15" r="N38"/>
      <c s="15" r="O38"/>
      <c s="15" r="P38"/>
      <c s="15" r="Q38"/>
      <c s="15" r="R38"/>
    </row>
    <row customHeight="1" r="39" ht="15.0">
      <c s="14" r="A39"/>
      <c s="15" r="B39"/>
      <c s="15" r="C39"/>
      <c s="15" r="D39"/>
      <c s="15" r="E39"/>
      <c s="15" r="F39"/>
      <c s="15" r="G39"/>
      <c s="15" r="H39"/>
      <c s="15" r="I39"/>
      <c s="15" r="J39"/>
      <c s="15" r="K39"/>
      <c s="15" r="L39"/>
      <c s="15" r="M39"/>
      <c s="15" r="N39"/>
      <c s="15" r="O39"/>
      <c s="15" r="P39"/>
      <c s="15" r="Q39"/>
      <c s="15" r="R39"/>
    </row>
    <row customHeight="1" r="40" ht="15.0">
      <c s="14" r="A40"/>
      <c s="15" r="B40"/>
      <c s="15" r="C40"/>
      <c s="15" r="D40"/>
      <c s="15" r="E40"/>
      <c s="15" r="F40"/>
      <c s="15" r="G40"/>
      <c s="15" r="H40"/>
      <c s="15" r="I40"/>
      <c s="15" r="J40"/>
      <c s="15" r="K40"/>
      <c s="15" r="L40"/>
      <c s="15" r="M40"/>
      <c s="15" r="N40"/>
      <c s="15" r="O40"/>
      <c s="15" r="P40"/>
      <c s="15" r="Q40"/>
      <c s="15" r="R40"/>
    </row>
    <row customHeight="1" r="41" ht="15.0">
      <c s="14" r="A41"/>
      <c s="15" r="B41"/>
      <c s="15" r="C41"/>
      <c s="15" r="D41"/>
      <c s="15" r="E41"/>
      <c s="15" r="F41"/>
      <c s="15" r="G41"/>
      <c s="15" r="H41"/>
      <c s="15" r="I41"/>
      <c s="15" r="J41"/>
      <c s="15" r="K41"/>
      <c s="15" r="L41"/>
      <c s="15" r="M41"/>
      <c s="15" r="N41"/>
      <c s="15" r="O41"/>
      <c s="15" r="P41"/>
      <c s="15" r="Q41"/>
      <c s="15" r="R41"/>
    </row>
    <row customHeight="1" r="42" ht="15.0">
      <c s="14" r="A42"/>
      <c t="s" s="10" r="B42">
        <v>3178</v>
      </c>
      <c t="s" s="10" r="C42">
        <v>3179</v>
      </c>
      <c s="15" r="D42"/>
      <c s="15" r="E42"/>
      <c s="15" r="F42"/>
      <c s="15" r="G42"/>
      <c t="s" s="10" r="H42">
        <v>3180</v>
      </c>
      <c t="s" s="10" r="I42">
        <v>3181</v>
      </c>
      <c s="15" r="J42"/>
      <c s="15" r="K42"/>
      <c s="15" r="L42"/>
      <c s="15" r="M42"/>
      <c t="s" s="10" r="N42">
        <v>3182</v>
      </c>
      <c t="s" s="10" r="O42">
        <v>3183</v>
      </c>
      <c s="15" r="P42"/>
      <c s="15" r="Q42"/>
      <c s="15" r="R42"/>
    </row>
    <row customHeight="1" r="43" ht="15.0">
      <c t="s" s="10" r="A43">
        <v>3184</v>
      </c>
      <c s="12" r="B43">
        <v>19.64814815</v>
      </c>
      <c s="12" r="C43">
        <v>15.29545455</v>
      </c>
      <c s="15" r="D43"/>
      <c s="15" r="E43"/>
      <c s="15" r="F43"/>
      <c t="s" s="10" r="G43">
        <v>3185</v>
      </c>
      <c s="12" r="H43">
        <v>15.98611111111111</v>
      </c>
      <c s="12" r="I43">
        <v>12.5</v>
      </c>
      <c s="15" r="J43"/>
      <c s="15" r="K43"/>
      <c s="15" r="L43"/>
      <c t="s" s="10" r="M43">
        <v>3186</v>
      </c>
      <c s="12" r="N43">
        <v>16.550632911392405</v>
      </c>
      <c s="12" r="O43">
        <v>14.857142857142858</v>
      </c>
      <c s="15" r="P43"/>
      <c s="15" r="Q43"/>
      <c s="15" r="R43"/>
    </row>
    <row customHeight="1" r="44" ht="15.0">
      <c t="s" s="10" r="A44">
        <v>3187</v>
      </c>
      <c s="12" r="B44">
        <v>15.875</v>
      </c>
      <c s="12" r="C44">
        <v>13.783783783783784</v>
      </c>
      <c s="15" r="D44"/>
      <c s="15" r="E44"/>
      <c s="15" r="F44"/>
      <c t="s" s="10" r="G44">
        <v>3188</v>
      </c>
      <c s="12" r="H44">
        <v>10.0</v>
      </c>
      <c s="12" r="I44">
        <v>12.98913043478261</v>
      </c>
      <c s="15" r="J44"/>
      <c s="15" r="K44"/>
      <c s="15" r="L44"/>
      <c t="s" s="10" r="M44">
        <v>3189</v>
      </c>
      <c s="12" r="N44">
        <v>17.862068965517242</v>
      </c>
      <c s="12" r="O44">
        <v>10.785714285714286</v>
      </c>
      <c s="15" r="P44"/>
      <c s="15" r="Q44"/>
      <c s="15" r="R44"/>
    </row>
    <row customHeight="1" r="45" ht="15.0">
      <c t="s" s="10" r="A45">
        <v>3190</v>
      </c>
      <c s="12" r="B45">
        <v>20.431818181818183</v>
      </c>
      <c s="12" r="C45">
        <v>13.833333333333334</v>
      </c>
      <c s="15" r="D45"/>
      <c s="15" r="E45"/>
      <c s="15" r="F45"/>
      <c t="s" s="10" r="G45">
        <v>3191</v>
      </c>
      <c s="12" r="H45">
        <v>22.264150943396228</v>
      </c>
      <c s="12" r="I45">
        <v>11.083333333333334</v>
      </c>
      <c s="15" r="J45"/>
      <c s="15" r="K45"/>
      <c s="15" r="L45"/>
      <c t="s" s="10" r="M45">
        <v>3192</v>
      </c>
      <c s="12" r="N45">
        <v>17.363636363636363</v>
      </c>
      <c s="12" r="O45">
        <v>11.151515151515152</v>
      </c>
      <c s="15" r="P45"/>
      <c s="15" r="Q45"/>
      <c s="15" r="R45"/>
    </row>
    <row customHeight="1" r="46" ht="15.0">
      <c s="14" r="A46"/>
      <c s="15" r="B46"/>
      <c s="15" r="C46"/>
      <c s="15" r="D46"/>
      <c s="15" r="E46"/>
      <c s="15" r="F46"/>
      <c s="15" r="G46"/>
      <c s="15" r="H46"/>
      <c s="15" r="I46"/>
      <c s="15" r="J46"/>
      <c s="15" r="K46"/>
      <c s="15" r="L46"/>
      <c s="15" r="M46"/>
      <c s="15" r="N46"/>
      <c s="15" r="O46"/>
      <c s="15" r="P46"/>
      <c s="15" r="Q46"/>
      <c s="15" r="R46"/>
    </row>
    <row customHeight="1" r="47" ht="15.0">
      <c s="14" r="A47"/>
      <c s="15" r="B47"/>
      <c s="15" r="C47"/>
      <c s="15" r="D47"/>
      <c s="15" r="E47"/>
      <c s="15" r="F47"/>
      <c s="15" r="G47"/>
      <c s="15" r="H47"/>
      <c s="15" r="I47"/>
      <c s="15" r="J47"/>
      <c s="15" r="K47"/>
      <c s="15" r="L47"/>
      <c s="15" r="M47"/>
      <c s="15" r="N47"/>
      <c s="15" r="O47"/>
      <c s="15" r="P47"/>
      <c s="15" r="Q47"/>
      <c s="15" r="R47"/>
    </row>
    <row customHeight="1" r="48" ht="15.0">
      <c s="14" r="A48"/>
      <c s="15" r="B48"/>
      <c s="15" r="C48"/>
      <c s="15" r="D48"/>
      <c s="15" r="E48"/>
      <c s="15" r="F48"/>
      <c s="15" r="G48"/>
      <c s="15" r="H48"/>
      <c s="15" r="I48"/>
      <c s="15" r="J48"/>
      <c s="15" r="K48"/>
      <c s="15" r="L48"/>
      <c s="15" r="M48"/>
      <c s="15" r="N48"/>
      <c s="15" r="O48"/>
      <c s="15" r="P48"/>
      <c s="15" r="Q48"/>
      <c s="15" r="R48"/>
    </row>
    <row customHeight="1" r="49" ht="15.0">
      <c s="14" r="A49"/>
      <c s="15" r="B49"/>
      <c s="15" r="C49"/>
      <c s="15" r="D49"/>
      <c s="15" r="E49"/>
      <c s="15" r="F49"/>
      <c s="15" r="G49"/>
      <c s="15" r="H49"/>
      <c s="15" r="I49"/>
      <c s="15" r="J49"/>
      <c s="15" r="K49"/>
      <c s="15" r="L49"/>
      <c s="15" r="M49"/>
      <c s="15" r="N49"/>
      <c s="15" r="O49"/>
      <c s="15" r="P49"/>
      <c s="15" r="Q49"/>
      <c s="15" r="R49"/>
    </row>
    <row customHeight="1" r="50" ht="15.0">
      <c s="14" r="A50"/>
      <c s="15" r="B50"/>
      <c s="15" r="C50"/>
      <c s="15" r="D50"/>
      <c s="15" r="E50"/>
      <c s="15" r="F50"/>
      <c s="15" r="G50"/>
      <c s="15" r="H50"/>
      <c s="15" r="I50"/>
      <c s="15" r="J50"/>
      <c s="15" r="K50"/>
      <c s="15" r="L50"/>
      <c s="15" r="M50"/>
      <c s="15" r="N50"/>
      <c s="15" r="O50"/>
      <c s="15" r="P50"/>
      <c s="15" r="Q50"/>
      <c s="15" r="R50"/>
    </row>
    <row customHeight="1" r="51" ht="15.0">
      <c s="14" r="A51"/>
      <c s="15" r="B51"/>
      <c s="15" r="C51"/>
      <c s="15" r="D51"/>
      <c s="15" r="E51"/>
      <c s="15" r="F51"/>
      <c s="15" r="G51"/>
      <c s="15" r="H51"/>
      <c s="15" r="I51"/>
      <c s="15" r="J51"/>
      <c s="15" r="K51"/>
      <c s="15" r="L51"/>
      <c s="15" r="M51"/>
      <c s="15" r="N51"/>
      <c s="15" r="O51"/>
      <c s="15" r="P51"/>
      <c s="15" r="Q51"/>
      <c s="15" r="R51"/>
    </row>
    <row customHeight="1" r="52" ht="15.0">
      <c s="14" r="A52"/>
      <c s="15" r="B52"/>
      <c s="15" r="C52"/>
      <c s="15" r="D52"/>
      <c s="15" r="E52"/>
      <c s="15" r="F52"/>
      <c s="15" r="G52"/>
      <c s="15" r="H52"/>
      <c s="15" r="I52"/>
      <c s="15" r="J52"/>
      <c s="15" r="K52"/>
      <c s="15" r="L52"/>
      <c s="15" r="M52"/>
      <c s="15" r="N52"/>
      <c s="15" r="O52"/>
      <c s="15" r="P52"/>
      <c s="15" r="Q52"/>
      <c s="15" r="R52"/>
    </row>
    <row customHeight="1" r="53" ht="15.0">
      <c s="14" r="A53"/>
      <c s="15" r="B53"/>
      <c s="15" r="C53"/>
      <c s="15" r="D53"/>
      <c s="15" r="E53"/>
      <c s="15" r="F53"/>
      <c s="15" r="G53"/>
      <c s="15" r="H53"/>
      <c s="15" r="I53"/>
      <c s="15" r="J53"/>
      <c s="15" r="K53"/>
      <c s="15" r="L53"/>
      <c s="15" r="M53"/>
      <c s="15" r="N53"/>
      <c s="15" r="O53"/>
      <c s="15" r="P53"/>
      <c s="15" r="Q53"/>
      <c s="15" r="R53"/>
    </row>
    <row customHeight="1" r="54" ht="15.0">
      <c s="14" r="A54"/>
      <c s="15" r="B54"/>
      <c s="15" r="C54"/>
      <c s="15" r="D54"/>
      <c s="15" r="E54"/>
      <c s="15" r="F54"/>
      <c s="15" r="G54"/>
      <c s="15" r="H54"/>
      <c s="15" r="I54"/>
      <c s="15" r="J54"/>
      <c s="15" r="K54"/>
      <c s="15" r="L54"/>
      <c s="15" r="M54"/>
      <c s="15" r="N54"/>
      <c s="15" r="O54"/>
      <c s="15" r="P54"/>
      <c s="15" r="Q54"/>
      <c s="15" r="R54"/>
    </row>
    <row customHeight="1" r="55" ht="15.0">
      <c s="14" r="A55"/>
      <c s="15" r="B55"/>
      <c s="15" r="C55"/>
      <c s="15" r="D55"/>
      <c s="15" r="E55"/>
      <c s="15" r="F55"/>
      <c s="15" r="G55"/>
      <c s="15" r="H55"/>
      <c s="15" r="I55"/>
      <c s="15" r="J55"/>
      <c s="15" r="K55"/>
      <c s="15" r="L55"/>
      <c s="15" r="M55"/>
      <c s="15" r="N55"/>
      <c s="15" r="O55"/>
      <c s="15" r="P55"/>
      <c s="15" r="Q55"/>
      <c s="15" r="R55"/>
    </row>
    <row customHeight="1" r="56" ht="15.0">
      <c s="14" r="A56"/>
      <c s="15" r="B56"/>
      <c s="15" r="C56"/>
      <c s="15" r="D56"/>
      <c s="15" r="E56"/>
      <c s="15" r="F56"/>
      <c s="15" r="G56"/>
      <c s="15" r="H56"/>
      <c s="15" r="I56"/>
      <c s="15" r="J56"/>
      <c s="15" r="K56"/>
      <c s="15" r="L56"/>
      <c s="15" r="M56"/>
      <c s="15" r="N56"/>
      <c s="15" r="O56"/>
      <c s="15" r="P56"/>
      <c s="15" r="Q56"/>
      <c s="15" r="R56"/>
    </row>
    <row customHeight="1" r="57" ht="15.0">
      <c s="14" r="A57"/>
      <c s="15" r="B57"/>
      <c s="15" r="C57"/>
      <c s="15" r="D57"/>
      <c s="15" r="E57"/>
      <c s="15" r="F57"/>
      <c s="15" r="G57"/>
      <c s="15" r="H57"/>
      <c s="15" r="I57"/>
      <c s="15" r="J57"/>
      <c s="15" r="K57"/>
      <c s="15" r="L57"/>
      <c s="15" r="M57"/>
      <c s="15" r="N57"/>
      <c s="15" r="O57"/>
      <c s="15" r="P57"/>
      <c s="15" r="Q57"/>
      <c s="15" r="R57"/>
    </row>
    <row customHeight="1" r="58" ht="15.0">
      <c s="14" r="A58"/>
      <c s="15" r="B58"/>
      <c s="15" r="C58"/>
      <c s="15" r="D58"/>
      <c s="15" r="E58"/>
      <c s="15" r="F58"/>
      <c s="15" r="G58"/>
      <c s="15" r="H58"/>
      <c s="15" r="I58"/>
      <c s="15" r="J58"/>
      <c s="15" r="K58"/>
      <c s="15" r="L58"/>
      <c s="15" r="M58"/>
      <c s="15" r="N58"/>
      <c s="15" r="O58"/>
      <c s="15" r="P58"/>
      <c s="15" r="Q58"/>
      <c s="15" r="R58"/>
    </row>
    <row customHeight="1" r="59" ht="15.0">
      <c s="14" r="A59"/>
      <c s="15" r="B59"/>
      <c s="15" r="C59"/>
      <c s="15" r="D59"/>
      <c s="15" r="E59"/>
      <c s="15" r="F59"/>
      <c s="15" r="G59"/>
      <c s="15" r="H59"/>
      <c s="15" r="I59"/>
      <c s="15" r="J59"/>
      <c s="15" r="K59"/>
      <c s="15" r="L59"/>
      <c s="15" r="M59"/>
      <c s="15" r="N59"/>
      <c s="15" r="O59"/>
      <c s="15" r="P59"/>
      <c s="15" r="Q59"/>
      <c s="15" r="R59"/>
    </row>
    <row customHeight="1" r="60" ht="15.0">
      <c s="14" r="A60"/>
      <c s="15" r="B60"/>
      <c s="15" r="C60"/>
      <c s="15" r="D60"/>
      <c s="15" r="E60"/>
      <c s="15" r="F60"/>
      <c s="15" r="G60"/>
      <c s="15" r="H60"/>
      <c s="15" r="I60"/>
      <c s="15" r="J60"/>
      <c s="15" r="K60"/>
      <c s="15" r="L60"/>
      <c s="15" r="M60"/>
      <c s="15" r="N60"/>
      <c s="15" r="O60"/>
      <c s="15" r="P60"/>
      <c s="15" r="Q60"/>
      <c s="15" r="R60"/>
    </row>
    <row customHeight="1" r="61" ht="15.0"/>
    <row customHeight="1" r="62" ht="15.0"/>
    <row customHeight="1" r="63" ht="15.0"/>
    <row customHeight="1" r="64" ht="15.0"/>
    <row customHeight="1" r="65" ht="15.0"/>
    <row customHeight="1" r="66" ht="15.0"/>
    <row customHeight="1" r="67" ht="15.0"/>
    <row customHeight="1" r="68" ht="15.0"/>
    <row customHeight="1" r="69" ht="15.0"/>
    <row customHeight="1" r="70" ht="15.0"/>
    <row customHeight="1" r="71" ht="15.0"/>
    <row customHeight="1" r="72" ht="15.0"/>
    <row customHeight="1" r="73" ht="15.0"/>
    <row customHeight="1" r="74" ht="15.0"/>
    <row customHeight="1" r="75" ht="15.0"/>
    <row customHeight="1" r="76" ht="15.0"/>
    <row customHeight="1" r="77" ht="15.0"/>
    <row customHeight="1" r="78" ht="15.0"/>
    <row customHeight="1" r="79" ht="15.0"/>
    <row customHeight="1" r="80" ht="15.0"/>
    <row customHeight="1" r="81" ht="15.0"/>
    <row customHeight="1" r="82" ht="15.0"/>
    <row customHeight="1" r="83" ht="15.0"/>
    <row customHeight="1" r="84" ht="15.0"/>
    <row customHeight="1" r="85" ht="15.0"/>
    <row customHeight="1" r="86" ht="15.0"/>
    <row customHeight="1" r="87" ht="15.0"/>
    <row customHeight="1" r="88" ht="15.0"/>
    <row customHeight="1" r="89" ht="15.0"/>
    <row customHeight="1" r="90" ht="15.0"/>
    <row customHeight="1" r="91" ht="15.0"/>
    <row customHeight="1" r="92" ht="15.0"/>
    <row customHeight="1" r="93" ht="15.0"/>
    <row customHeight="1" r="94" ht="15.0"/>
    <row customHeight="1" r="95" ht="15.0"/>
    <row customHeight="1" r="96" ht="15.0"/>
    <row customHeight="1" r="97" ht="15.0"/>
    <row customHeight="1" r="98" ht="15.0"/>
    <row customHeight="1" r="99" ht="15.0"/>
    <row customHeight="1" r="100" ht="15.0"/>
    <row customHeight="1" r="101" ht="15.0"/>
    <row customHeight="1" r="102" ht="15.0"/>
    <row customHeight="1" r="103" ht="15.0"/>
    <row customHeight="1" r="104" ht="15.0"/>
    <row customHeight="1" r="105" ht="15.0"/>
    <row customHeight="1" r="106" ht="15.0"/>
    <row customHeight="1" r="107" ht="15.0"/>
    <row customHeight="1" r="108" ht="15.0"/>
    <row customHeight="1" r="109" ht="15.0"/>
    <row customHeight="1" r="110" ht="15.0"/>
    <row customHeight="1" r="111" ht="15.0"/>
    <row customHeight="1" r="112" ht="15.0"/>
    <row customHeight="1" r="113" ht="15.0"/>
    <row customHeight="1" r="114" ht="15.0"/>
    <row customHeight="1" r="115" ht="15.0"/>
    <row customHeight="1" r="116" ht="15.0"/>
    <row customHeight="1" r="117" ht="15.0"/>
    <row customHeight="1" r="118" ht="15.0"/>
    <row customHeight="1" r="119" ht="15.0"/>
    <row customHeight="1" r="120" ht="15.0"/>
    <row customHeight="1" r="121" ht="15.0"/>
    <row customHeight="1" r="122" ht="15.0"/>
    <row customHeight="1" r="123" ht="15.0"/>
    <row customHeight="1" r="124" ht="15.0"/>
    <row customHeight="1" r="125" ht="15.0"/>
    <row customHeight="1" r="126" ht="15.0"/>
    <row customHeight="1" r="127" ht="15.0"/>
    <row customHeight="1" r="128" ht="15.0"/>
    <row customHeight="1" r="129" ht="15.0"/>
    <row customHeight="1" r="130" ht="15.0"/>
    <row customHeight="1" r="131" ht="15.0"/>
    <row customHeight="1" r="132" ht="15.0"/>
    <row customHeight="1" r="133" ht="15.0"/>
    <row customHeight="1" r="134" ht="15.0"/>
    <row customHeight="1" r="135" ht="15.0"/>
    <row customHeight="1" r="136" ht="15.0"/>
    <row customHeight="1" r="137" ht="15.0"/>
    <row customHeight="1" r="138" ht="15.0"/>
    <row customHeight="1" r="139" ht="15.0"/>
    <row customHeight="1" r="140" ht="15.0"/>
    <row customHeight="1" r="141" ht="15.0"/>
    <row customHeight="1" r="142" ht="15.0"/>
    <row customHeight="1" r="143" ht="15.0"/>
    <row customHeight="1" r="144" ht="15.0"/>
    <row customHeight="1" r="145" ht="15.0"/>
    <row customHeight="1" r="146" ht="15.0"/>
    <row customHeight="1" r="147" ht="15.0"/>
    <row customHeight="1" r="148" ht="15.0"/>
    <row customHeight="1" r="149" ht="15.0"/>
    <row customHeight="1" r="150" ht="15.0"/>
    <row customHeight="1" r="151" ht="15.0"/>
    <row customHeight="1" r="152" ht="15.0"/>
    <row customHeight="1" r="153" ht="15.0"/>
    <row customHeight="1" r="154" ht="15.0"/>
    <row customHeight="1" r="155" ht="15.0"/>
    <row customHeight="1" r="156" ht="15.0"/>
    <row customHeight="1" r="157" ht="15.0"/>
    <row customHeight="1" r="158" ht="15.0"/>
    <row customHeight="1" r="159" ht="15.0"/>
    <row customHeight="1" r="160" ht="15.0"/>
    <row customHeight="1" r="161" ht="15.0"/>
    <row customHeight="1" r="162" ht="15.0"/>
    <row customHeight="1" r="163" ht="15.0"/>
    <row customHeight="1" r="164" ht="15.0"/>
    <row customHeight="1" r="165" ht="15.0"/>
    <row customHeight="1" r="166" ht="15.0"/>
    <row customHeight="1" r="167" ht="15.0"/>
    <row customHeight="1" r="168" ht="15.0"/>
    <row customHeight="1" r="169" ht="15.0"/>
    <row customHeight="1" r="170" ht="15.0"/>
    <row customHeight="1" r="171" ht="15.0"/>
    <row customHeight="1" r="172" ht="15.0"/>
    <row customHeight="1" r="173" ht="15.0"/>
    <row customHeight="1" r="174" ht="15.0"/>
    <row customHeight="1" r="175" ht="15.0"/>
    <row customHeight="1" r="176" ht="15.0"/>
    <row customHeight="1" r="177" ht="15.0"/>
    <row customHeight="1" r="178" ht="15.0"/>
    <row customHeight="1" r="179" ht="15.0"/>
    <row customHeight="1" r="180" ht="15.0"/>
    <row customHeight="1" r="181" ht="15.0"/>
    <row customHeight="1" r="182" ht="15.0"/>
    <row customHeight="1" r="183" ht="15.0"/>
    <row customHeight="1" r="184" ht="15.0"/>
    <row customHeight="1" r="185" ht="15.0"/>
    <row customHeight="1" r="186" ht="15.0"/>
    <row customHeight="1" r="187" ht="15.0"/>
    <row customHeight="1" r="188" ht="15.0"/>
    <row customHeight="1" r="189" ht="15.0"/>
    <row customHeight="1" r="190" ht="15.0"/>
    <row customHeight="1" r="191" ht="15.0"/>
    <row customHeight="1" r="192" ht="15.0"/>
    <row customHeight="1" r="193" ht="15.0"/>
    <row customHeight="1" r="194" ht="15.0"/>
    <row customHeight="1" r="195" ht="15.0"/>
    <row customHeight="1" r="196" ht="15.0"/>
    <row customHeight="1" r="197" ht="15.0"/>
    <row customHeight="1" r="198" ht="15.0"/>
    <row customHeight="1" r="199" ht="15.0"/>
    <row customHeight="1" r="200" ht="15.0"/>
    <row customHeight="1" r="201" ht="15.0"/>
    <row customHeight="1" r="202" ht="15.0"/>
    <row customHeight="1" r="203" ht="15.0"/>
    <row customHeight="1" r="204" ht="15.0"/>
    <row customHeight="1" r="205" ht="15.0"/>
    <row customHeight="1" r="206" ht="15.0"/>
    <row customHeight="1" r="207" ht="15.0"/>
    <row customHeight="1" r="208" ht="15.0"/>
    <row customHeight="1" r="209" ht="15.0"/>
    <row customHeight="1" r="210" ht="15.0"/>
    <row customHeight="1" r="211" ht="15.0"/>
    <row customHeight="1" r="212" ht="15.0"/>
    <row customHeight="1" r="213" ht="15.0"/>
    <row customHeight="1" r="214" ht="15.0"/>
    <row customHeight="1" r="215" ht="15.0"/>
    <row customHeight="1" r="216" ht="15.0"/>
    <row customHeight="1" r="217" ht="15.0"/>
    <row customHeight="1" r="218" ht="15.0"/>
    <row customHeight="1" r="219" ht="15.0"/>
    <row customHeight="1" r="220" ht="15.0"/>
    <row customHeight="1" r="221" ht="15.0"/>
    <row customHeight="1" r="222" ht="15.0"/>
    <row customHeight="1" r="223" ht="15.0"/>
    <row customHeight="1" r="224" ht="15.0"/>
    <row customHeight="1" r="225" ht="15.0"/>
    <row customHeight="1" r="226" ht="15.0"/>
    <row customHeight="1" r="227" ht="15.0"/>
    <row customHeight="1" r="228" ht="15.0"/>
    <row customHeight="1" r="229" ht="15.0"/>
    <row customHeight="1" r="230" ht="15.0"/>
    <row customHeight="1" r="231" ht="15.0"/>
    <row customHeight="1" r="232" ht="15.0"/>
    <row customHeight="1" r="233" ht="15.0"/>
    <row customHeight="1" r="234" ht="15.0"/>
    <row customHeight="1" r="235" ht="15.0"/>
    <row customHeight="1" r="236" ht="15.0"/>
    <row customHeight="1" r="237" ht="15.0"/>
    <row customHeight="1" r="238" ht="15.0"/>
    <row customHeight="1" r="239" ht="15.0"/>
    <row customHeight="1" r="240" ht="15.0"/>
    <row customHeight="1" r="241" ht="15.0"/>
    <row customHeight="1" r="242" ht="15.0"/>
    <row customHeight="1" r="243" ht="15.0"/>
    <row customHeight="1" r="244" ht="15.0"/>
    <row customHeight="1" r="245" ht="15.0"/>
    <row customHeight="1" r="246" ht="15.0"/>
    <row customHeight="1" r="247" ht="15.0"/>
    <row customHeight="1" r="248" ht="15.0"/>
    <row customHeight="1" r="249" ht="15.0"/>
    <row customHeight="1" r="250" ht="15.0"/>
    <row customHeight="1" r="251" ht="15.0"/>
    <row customHeight="1" r="252" ht="15.0"/>
    <row customHeight="1" r="253" ht="15.0"/>
    <row customHeight="1" r="254" ht="15.0"/>
    <row customHeight="1" r="255" ht="15.0"/>
    <row customHeight="1" r="256" ht="15.0"/>
    <row customHeight="1" r="257" ht="15.0"/>
    <row customHeight="1" r="258" ht="15.0"/>
    <row customHeight="1" r="259" ht="15.0"/>
    <row customHeight="1" r="260" ht="15.0"/>
    <row customHeight="1" r="261" ht="15.0"/>
    <row customHeight="1" r="262" ht="15.0"/>
    <row customHeight="1" r="263" ht="15.0"/>
    <row customHeight="1" r="264" ht="15.0"/>
    <row customHeight="1" r="265" ht="15.0"/>
    <row customHeight="1" r="266" ht="15.0"/>
    <row customHeight="1" r="267" ht="15.0"/>
    <row customHeight="1" r="268" ht="15.0"/>
    <row customHeight="1" r="269" ht="15.0"/>
    <row customHeight="1" r="270" ht="15.0"/>
    <row customHeight="1" r="271" ht="15.0"/>
    <row customHeight="1" r="272" ht="15.0"/>
    <row customHeight="1" r="273" ht="15.0"/>
    <row customHeight="1" r="274" ht="15.0"/>
    <row customHeight="1" r="275" ht="15.0"/>
    <row customHeight="1" r="276" ht="15.0"/>
    <row customHeight="1" r="277" ht="15.0"/>
    <row customHeight="1" r="278" ht="15.0"/>
    <row customHeight="1" r="279" ht="15.0"/>
    <row customHeight="1" r="280" ht="15.0"/>
    <row customHeight="1" r="281" ht="15.0"/>
    <row customHeight="1" r="282" ht="15.0"/>
    <row customHeight="1" r="283" ht="15.0"/>
    <row customHeight="1" r="284" ht="15.0"/>
    <row customHeight="1" r="285" ht="15.0"/>
    <row customHeight="1" r="286" ht="15.0"/>
    <row customHeight="1" r="287" ht="15.0"/>
    <row customHeight="1" r="288" ht="15.0"/>
    <row customHeight="1" r="289" ht="15.0"/>
    <row customHeight="1" r="290" ht="15.0"/>
    <row customHeight="1" r="291" ht="15.0"/>
    <row customHeight="1" r="292" ht="15.0"/>
    <row customHeight="1" r="293" ht="15.0"/>
    <row customHeight="1" r="294" ht="15.0"/>
    <row customHeight="1" r="295" ht="15.0"/>
    <row customHeight="1" r="296" ht="15.0"/>
    <row customHeight="1" r="297" ht="15.0"/>
    <row customHeight="1" r="298" ht="15.0"/>
    <row customHeight="1" r="299" ht="15.0"/>
    <row customHeight="1" r="300" ht="15.0"/>
    <row customHeight="1" r="301" ht="15.0"/>
    <row customHeight="1" r="302" ht="15.0"/>
    <row customHeight="1" r="303" ht="15.0"/>
    <row customHeight="1" r="304" ht="15.0"/>
    <row customHeight="1" r="305" ht="15.0"/>
    <row customHeight="1" r="306" ht="15.0"/>
    <row customHeight="1" r="307" ht="15.0"/>
    <row customHeight="1" r="308" ht="15.0"/>
    <row customHeight="1" r="309" ht="15.0"/>
    <row customHeight="1" r="310" ht="15.0"/>
    <row customHeight="1" r="311" ht="15.0"/>
    <row customHeight="1" r="312" ht="15.0"/>
    <row customHeight="1" r="313" ht="15.0"/>
    <row customHeight="1" r="314" ht="15.0"/>
    <row customHeight="1" r="315" ht="15.0"/>
    <row customHeight="1" r="316" ht="15.0"/>
    <row customHeight="1" r="317" ht="15.0"/>
    <row customHeight="1" r="318" ht="15.0"/>
    <row customHeight="1" r="319" ht="15.0"/>
    <row customHeight="1" r="320" ht="15.0"/>
    <row customHeight="1" r="321" ht="15.0"/>
    <row customHeight="1" r="322" ht="15.0"/>
    <row customHeight="1" r="323" ht="15.0"/>
    <row customHeight="1" r="324" ht="15.0"/>
    <row customHeight="1" r="325" ht="15.0"/>
    <row customHeight="1" r="326" ht="15.0"/>
    <row customHeight="1" r="327" ht="15.0"/>
    <row customHeight="1" r="328" ht="15.0"/>
    <row customHeight="1" r="329" ht="15.0"/>
    <row customHeight="1" r="330" ht="15.0"/>
    <row customHeight="1" r="331" ht="15.0"/>
    <row customHeight="1" r="332" ht="15.0"/>
    <row customHeight="1" r="333" ht="15.0"/>
    <row customHeight="1" r="334" ht="15.0"/>
    <row customHeight="1" r="335" ht="15.0"/>
    <row customHeight="1" r="336" ht="15.0"/>
    <row customHeight="1" r="337" ht="15.0"/>
    <row customHeight="1" r="338" ht="15.0"/>
    <row customHeight="1" r="339" ht="15.0"/>
    <row customHeight="1" r="340" ht="15.0"/>
    <row customHeight="1" r="341" ht="15.0"/>
    <row customHeight="1" r="342" ht="15.0"/>
    <row customHeight="1" r="343" ht="15.0"/>
    <row customHeight="1" r="344" ht="15.0"/>
    <row customHeight="1" r="345" ht="15.0"/>
    <row customHeight="1" r="346" ht="15.0"/>
    <row customHeight="1" r="347" ht="15.0"/>
    <row customHeight="1" r="348" ht="15.0"/>
    <row customHeight="1" r="349" ht="15.0"/>
    <row customHeight="1" r="350" ht="15.0"/>
    <row customHeight="1" r="351" ht="15.0"/>
    <row customHeight="1" r="352" ht="15.0"/>
    <row customHeight="1" r="353" ht="15.0"/>
    <row customHeight="1" r="354" ht="15.0"/>
    <row customHeight="1" r="355" ht="15.0"/>
    <row customHeight="1" r="356" ht="15.0"/>
    <row customHeight="1" r="357" ht="15.0"/>
    <row customHeight="1" r="358" ht="15.0"/>
    <row customHeight="1" r="359" ht="15.0"/>
    <row customHeight="1" r="360" ht="15.0"/>
    <row customHeight="1" r="361" ht="15.0"/>
    <row customHeight="1" r="362" ht="15.0"/>
    <row customHeight="1" r="363" ht="15.0"/>
    <row customHeight="1" r="364" ht="15.0"/>
    <row customHeight="1" r="365" ht="15.0"/>
    <row customHeight="1" r="366" ht="15.0"/>
    <row customHeight="1" r="367" ht="15.0"/>
    <row customHeight="1" r="368" ht="15.0"/>
    <row customHeight="1" r="369" ht="15.0"/>
    <row customHeight="1" r="370" ht="15.0"/>
    <row customHeight="1" r="371" ht="15.0"/>
    <row customHeight="1" r="372" ht="15.0"/>
    <row customHeight="1" r="373" ht="15.0"/>
    <row customHeight="1" r="374" ht="15.0"/>
    <row customHeight="1" r="375" ht="15.0"/>
    <row customHeight="1" r="376" ht="15.0"/>
    <row customHeight="1" r="377" ht="15.0"/>
    <row customHeight="1" r="378" ht="15.0"/>
    <row customHeight="1" r="379" ht="15.0"/>
    <row customHeight="1" r="380" ht="15.0"/>
    <row customHeight="1" r="381" ht="15.0"/>
    <row customHeight="1" r="382" ht="15.0"/>
    <row customHeight="1" r="383" ht="15.0"/>
    <row customHeight="1" r="384" ht="15.0"/>
    <row customHeight="1" r="385" ht="15.0"/>
    <row customHeight="1" r="386" ht="15.0"/>
    <row customHeight="1" r="387" ht="15.0"/>
    <row customHeight="1" r="388" ht="15.0"/>
    <row customHeight="1" r="389" ht="15.0"/>
    <row customHeight="1" r="390" ht="15.0"/>
    <row customHeight="1" r="391" ht="15.0"/>
    <row customHeight="1" r="392" ht="15.0"/>
    <row customHeight="1" r="393" ht="15.0"/>
    <row customHeight="1" r="394" ht="15.0"/>
    <row customHeight="1" r="395" ht="15.0"/>
    <row customHeight="1" r="396" ht="15.0"/>
    <row customHeight="1" r="397" ht="15.0"/>
    <row customHeight="1" r="398" ht="15.0"/>
    <row customHeight="1" r="399" ht="15.0"/>
    <row customHeight="1" r="400" ht="15.0"/>
    <row customHeight="1" r="401" ht="15.0"/>
    <row customHeight="1" r="402" ht="15.0"/>
    <row customHeight="1" r="403" ht="15.0"/>
    <row customHeight="1" r="404" ht="15.0"/>
    <row customHeight="1" r="405" ht="15.0"/>
    <row customHeight="1" r="406" ht="15.0"/>
    <row customHeight="1" r="407" ht="15.0"/>
    <row customHeight="1" r="408" ht="15.0"/>
    <row customHeight="1" r="409" ht="15.0"/>
    <row customHeight="1" r="410" ht="15.0"/>
    <row customHeight="1" r="411" ht="15.0"/>
    <row customHeight="1" r="412" ht="15.0"/>
    <row customHeight="1" r="413" ht="15.0"/>
    <row customHeight="1" r="414" ht="15.0"/>
    <row customHeight="1" r="415" ht="15.0"/>
    <row customHeight="1" r="416" ht="15.0"/>
    <row customHeight="1" r="417" ht="15.0"/>
    <row customHeight="1" r="418" ht="15.0"/>
    <row customHeight="1" r="419" ht="15.0"/>
    <row customHeight="1" r="420" ht="15.0"/>
    <row customHeight="1" r="421" ht="15.0"/>
    <row customHeight="1" r="422" ht="15.0"/>
    <row customHeight="1" r="423" ht="15.0"/>
    <row customHeight="1" r="424" ht="15.0"/>
    <row customHeight="1" r="425" ht="15.0"/>
    <row customHeight="1" r="426" ht="15.0"/>
    <row customHeight="1" r="427" ht="15.0"/>
    <row customHeight="1" r="428" ht="15.0"/>
    <row customHeight="1" r="429" ht="15.0"/>
    <row customHeight="1" r="430" ht="15.0"/>
    <row customHeight="1" r="431" ht="15.0"/>
    <row customHeight="1" r="432" ht="15.0"/>
    <row customHeight="1" r="433" ht="15.0"/>
    <row customHeight="1" r="434" ht="15.0"/>
    <row customHeight="1" r="435" ht="15.0"/>
    <row customHeight="1" r="436" ht="15.0"/>
    <row customHeight="1" r="437" ht="15.0"/>
    <row customHeight="1" r="438" ht="15.0"/>
    <row customHeight="1" r="439" ht="15.0"/>
    <row customHeight="1" r="440" ht="15.0"/>
    <row customHeight="1" r="441" ht="15.0"/>
    <row customHeight="1" r="442" ht="15.0"/>
    <row customHeight="1" r="443" ht="15.0"/>
    <row customHeight="1" r="444" ht="15.0"/>
    <row customHeight="1" r="445" ht="15.0"/>
    <row customHeight="1" r="446" ht="15.0"/>
    <row customHeight="1" r="447" ht="15.0"/>
    <row customHeight="1" r="448" ht="15.0"/>
    <row customHeight="1" r="449" ht="15.0"/>
    <row customHeight="1" r="450" ht="15.0"/>
    <row customHeight="1" r="451" ht="15.0"/>
    <row customHeight="1" r="452" ht="15.0"/>
    <row customHeight="1" r="453" ht="15.0"/>
    <row customHeight="1" r="454" ht="15.0"/>
    <row customHeight="1" r="455" ht="15.0"/>
    <row customHeight="1" r="456" ht="15.0"/>
    <row customHeight="1" r="457" ht="15.0"/>
    <row customHeight="1" r="458" ht="15.0"/>
    <row customHeight="1" r="459" ht="15.0"/>
    <row customHeight="1" r="460" ht="15.0"/>
    <row customHeight="1" r="461" ht="15.0"/>
    <row customHeight="1" r="462" ht="15.0"/>
    <row customHeight="1" r="463" ht="15.0"/>
    <row customHeight="1" r="464" ht="15.0"/>
    <row customHeight="1" r="465" ht="15.0"/>
    <row customHeight="1" r="466" ht="15.0"/>
    <row customHeight="1" r="467" ht="15.0"/>
    <row customHeight="1" r="468" ht="15.0"/>
    <row customHeight="1" r="469" ht="15.0"/>
    <row customHeight="1" r="470" ht="15.0"/>
    <row customHeight="1" r="471" ht="15.0"/>
    <row customHeight="1" r="472" ht="15.0"/>
    <row customHeight="1" r="473" ht="15.0"/>
    <row customHeight="1" r="474" ht="15.0"/>
    <row customHeight="1" r="475" ht="15.0"/>
    <row customHeight="1" r="476" ht="15.0"/>
    <row customHeight="1" r="477" ht="15.0"/>
    <row customHeight="1" r="478" ht="15.0"/>
    <row customHeight="1" r="479" ht="15.0"/>
    <row customHeight="1" r="480" ht="15.0"/>
    <row customHeight="1" r="481" ht="15.0"/>
    <row customHeight="1" r="482" ht="15.0"/>
    <row customHeight="1" r="483" ht="15.0"/>
    <row customHeight="1" r="484" ht="15.0"/>
    <row customHeight="1" r="485" ht="15.0"/>
    <row customHeight="1" r="486" ht="15.0"/>
    <row customHeight="1" r="487" ht="15.0"/>
    <row customHeight="1" r="488" ht="15.0"/>
    <row customHeight="1" r="489" ht="15.0"/>
    <row customHeight="1" r="490" ht="15.0"/>
    <row customHeight="1" r="491" ht="15.0"/>
    <row customHeight="1" r="492" ht="15.0"/>
    <row customHeight="1" r="493" ht="15.0"/>
    <row customHeight="1" r="494" ht="15.0"/>
    <row customHeight="1" r="495" ht="15.0"/>
    <row customHeight="1" r="496" ht="15.0"/>
    <row customHeight="1" r="497" ht="15.0"/>
    <row customHeight="1" r="498" ht="15.0"/>
    <row customHeight="1" r="499" ht="15.0"/>
    <row customHeight="1" r="500" ht="15.0"/>
    <row customHeight="1" r="501" ht="15.0"/>
    <row customHeight="1" r="502" ht="15.0"/>
    <row customHeight="1" r="503" ht="15.0"/>
    <row customHeight="1" r="504" ht="15.0"/>
    <row customHeight="1" r="505" ht="15.0"/>
    <row customHeight="1" r="506" ht="15.0"/>
    <row customHeight="1" r="507" ht="15.0"/>
    <row customHeight="1" r="508" ht="15.0"/>
    <row customHeight="1" r="509" ht="15.0"/>
    <row customHeight="1" r="510" ht="15.0"/>
    <row customHeight="1" r="511" ht="15.0"/>
    <row customHeight="1" r="512" ht="15.0"/>
    <row customHeight="1" r="513" ht="15.0"/>
    <row customHeight="1" r="514" ht="15.0"/>
    <row customHeight="1" r="515" ht="15.0"/>
    <row customHeight="1" r="516" ht="15.0"/>
    <row customHeight="1" r="517" ht="15.0"/>
    <row customHeight="1" r="518" ht="15.0"/>
    <row customHeight="1" r="519" ht="15.0"/>
    <row customHeight="1" r="520" ht="15.0"/>
    <row customHeight="1" r="521" ht="15.0"/>
    <row customHeight="1" r="522" ht="15.0"/>
    <row customHeight="1" r="523" ht="15.0"/>
    <row customHeight="1" r="524" ht="15.0"/>
    <row customHeight="1" r="525" ht="15.0"/>
    <row customHeight="1" r="526" ht="15.0"/>
    <row customHeight="1" r="527" ht="15.0"/>
    <row customHeight="1" r="528" ht="15.0"/>
    <row customHeight="1" r="529" ht="15.0"/>
    <row customHeight="1" r="530" ht="15.0"/>
    <row customHeight="1" r="531" ht="15.0"/>
    <row customHeight="1" r="532" ht="15.0"/>
    <row customHeight="1" r="533" ht="15.0"/>
    <row customHeight="1" r="534" ht="15.0"/>
    <row customHeight="1" r="535" ht="15.0"/>
    <row customHeight="1" r="536" ht="15.0"/>
    <row customHeight="1" r="537" ht="15.0"/>
    <row customHeight="1" r="538" ht="15.0"/>
    <row customHeight="1" r="539" ht="15.0"/>
    <row customHeight="1" r="540" ht="15.0"/>
    <row customHeight="1" r="541" ht="15.0"/>
    <row customHeight="1" r="542" ht="15.0"/>
    <row customHeight="1" r="543" ht="15.0"/>
    <row customHeight="1" r="544" ht="15.0"/>
    <row customHeight="1" r="545" ht="15.0"/>
    <row customHeight="1" r="546" ht="15.0"/>
    <row customHeight="1" r="547" ht="15.0"/>
    <row customHeight="1" r="548" ht="15.0"/>
    <row customHeight="1" r="549" ht="15.0"/>
    <row customHeight="1" r="550" ht="15.0"/>
    <row customHeight="1" r="551" ht="15.0"/>
    <row customHeight="1" r="552" ht="15.0"/>
    <row customHeight="1" r="553" ht="15.0"/>
    <row customHeight="1" r="554" ht="15.0"/>
    <row customHeight="1" r="555" ht="15.0"/>
    <row customHeight="1" r="556" ht="15.0"/>
    <row customHeight="1" r="557" ht="15.0"/>
    <row customHeight="1" r="558" ht="15.0"/>
    <row customHeight="1" r="559" ht="15.0"/>
    <row customHeight="1" r="560" ht="15.0"/>
    <row customHeight="1" r="561" ht="15.0"/>
    <row customHeight="1" r="562" ht="15.0"/>
    <row customHeight="1" r="563" ht="15.0"/>
    <row customHeight="1" r="564" ht="15.0"/>
    <row customHeight="1" r="565" ht="15.0"/>
    <row customHeight="1" r="566" ht="15.0"/>
    <row customHeight="1" r="567" ht="15.0"/>
    <row customHeight="1" r="568" ht="15.0"/>
    <row customHeight="1" r="569" ht="15.0"/>
    <row customHeight="1" r="570" ht="15.0"/>
    <row customHeight="1" r="571" ht="15.0"/>
    <row customHeight="1" r="572" ht="15.0"/>
    <row customHeight="1" r="573" ht="15.0"/>
    <row customHeight="1" r="574" ht="15.0"/>
    <row customHeight="1" r="575" ht="15.0"/>
    <row customHeight="1" r="576" ht="15.0"/>
    <row customHeight="1" r="577" ht="15.0"/>
    <row customHeight="1" r="578" ht="15.0"/>
    <row customHeight="1" r="579" ht="15.0"/>
    <row customHeight="1" r="580" ht="15.0"/>
    <row customHeight="1" r="581" ht="15.0"/>
    <row customHeight="1" r="582" ht="15.0"/>
    <row customHeight="1" r="583" ht="15.0"/>
    <row customHeight="1" r="584" ht="15.0"/>
    <row customHeight="1" r="585" ht="15.0"/>
    <row customHeight="1" r="586" ht="15.0"/>
    <row customHeight="1" r="587" ht="15.0"/>
    <row customHeight="1" r="588" ht="15.0"/>
    <row customHeight="1" r="589" ht="15.0"/>
    <row customHeight="1" r="590" ht="15.0"/>
    <row customHeight="1" r="591" ht="15.0"/>
    <row customHeight="1" r="592" ht="15.0"/>
    <row customHeight="1" r="593" ht="15.0"/>
    <row customHeight="1" r="594" ht="15.0"/>
    <row customHeight="1" r="595" ht="15.0"/>
    <row customHeight="1" r="596" ht="15.0"/>
    <row customHeight="1" r="597" ht="15.0"/>
    <row customHeight="1" r="598" ht="15.0"/>
    <row customHeight="1" r="599" ht="15.0"/>
    <row customHeight="1" r="600" ht="15.0"/>
    <row customHeight="1" r="601" ht="15.0"/>
    <row customHeight="1" r="602" ht="15.0"/>
    <row customHeight="1" r="603" ht="15.0"/>
    <row customHeight="1" r="604" ht="15.0"/>
    <row customHeight="1" r="605" ht="15.0"/>
    <row customHeight="1" r="606" ht="15.0"/>
    <row customHeight="1" r="607" ht="15.0"/>
    <row customHeight="1" r="608" ht="15.0"/>
    <row customHeight="1" r="609" ht="15.0"/>
    <row customHeight="1" r="610" ht="15.0"/>
    <row customHeight="1" r="611" ht="15.0"/>
    <row customHeight="1" r="612" ht="15.0"/>
    <row customHeight="1" r="613" ht="15.0"/>
    <row customHeight="1" r="614" ht="15.0"/>
    <row customHeight="1" r="615" ht="15.0"/>
    <row customHeight="1" r="616" ht="15.0"/>
    <row customHeight="1" r="617" ht="15.0"/>
    <row customHeight="1" r="618" ht="15.0"/>
    <row customHeight="1" r="619" ht="15.0"/>
    <row customHeight="1" r="620" ht="15.0"/>
    <row customHeight="1" r="621" ht="15.0"/>
    <row customHeight="1" r="622" ht="15.0"/>
    <row customHeight="1" r="623" ht="15.0"/>
    <row customHeight="1" r="624" ht="15.0"/>
    <row customHeight="1" r="625" ht="15.0"/>
    <row customHeight="1" r="626" ht="15.0"/>
    <row customHeight="1" r="627" ht="15.0"/>
    <row customHeight="1" r="628" ht="15.0"/>
    <row customHeight="1" r="629" ht="15.0"/>
    <row customHeight="1" r="630" ht="15.0"/>
    <row customHeight="1" r="631" ht="15.0"/>
    <row customHeight="1" r="632" ht="15.0"/>
    <row customHeight="1" r="633" ht="15.0"/>
    <row customHeight="1" r="634" ht="15.0"/>
    <row customHeight="1" r="635" ht="15.0"/>
    <row customHeight="1" r="636" ht="15.0"/>
    <row customHeight="1" r="637" ht="15.0"/>
    <row customHeight="1" r="638" ht="15.0"/>
    <row customHeight="1" r="639" ht="15.0"/>
    <row customHeight="1" r="640" ht="15.0"/>
    <row customHeight="1" r="641" ht="15.0"/>
    <row customHeight="1" r="642" ht="15.0"/>
    <row customHeight="1" r="643" ht="15.0"/>
    <row customHeight="1" r="644" ht="15.0"/>
    <row customHeight="1" r="645" ht="15.0"/>
    <row customHeight="1" r="646" ht="15.0"/>
    <row customHeight="1" r="647" ht="15.0"/>
    <row customHeight="1" r="648" ht="15.0"/>
    <row customHeight="1" r="649" ht="15.0"/>
    <row customHeight="1" r="650" ht="15.0"/>
    <row customHeight="1" r="651" ht="15.0"/>
    <row customHeight="1" r="652" ht="15.0"/>
    <row customHeight="1" r="653" ht="15.0"/>
    <row customHeight="1" r="654" ht="15.0"/>
    <row customHeight="1" r="655" ht="15.0"/>
    <row customHeight="1" r="656" ht="15.0"/>
    <row customHeight="1" r="657" ht="15.0"/>
    <row customHeight="1" r="658" ht="15.0"/>
    <row customHeight="1" r="659" ht="15.0"/>
    <row customHeight="1" r="660" ht="15.0"/>
    <row customHeight="1" r="661" ht="15.0"/>
    <row customHeight="1" r="662" ht="15.0"/>
    <row customHeight="1" r="663" ht="15.0"/>
    <row customHeight="1" r="664" ht="15.0"/>
    <row customHeight="1" r="665" ht="15.0"/>
    <row customHeight="1" r="666" ht="15.0"/>
    <row customHeight="1" r="667" ht="15.0"/>
    <row customHeight="1" r="668" ht="15.0"/>
    <row customHeight="1" r="669" ht="15.0"/>
    <row customHeight="1" r="670" ht="15.0"/>
    <row customHeight="1" r="671" ht="15.0"/>
    <row customHeight="1" r="672" ht="15.0"/>
    <row customHeight="1" r="673" ht="15.0"/>
    <row customHeight="1" r="674" ht="15.0"/>
    <row customHeight="1" r="675" ht="15.0"/>
    <row customHeight="1" r="676" ht="15.0"/>
    <row customHeight="1" r="677" ht="15.0"/>
    <row customHeight="1" r="678" ht="15.0"/>
    <row customHeight="1" r="679" ht="15.0"/>
    <row customHeight="1" r="680" ht="15.0"/>
    <row customHeight="1" r="681" ht="15.0"/>
    <row customHeight="1" r="682" ht="15.0"/>
    <row customHeight="1" r="683" ht="15.0"/>
    <row customHeight="1" r="684" ht="15.0"/>
    <row customHeight="1" r="685" ht="15.0"/>
    <row customHeight="1" r="686" ht="15.0"/>
    <row customHeight="1" r="687" ht="15.0"/>
    <row customHeight="1" r="688" ht="15.0"/>
    <row customHeight="1" r="689" ht="15.0"/>
    <row customHeight="1" r="690" ht="15.0"/>
    <row customHeight="1" r="691" ht="15.0"/>
    <row customHeight="1" r="692" ht="15.0"/>
    <row customHeight="1" r="693" ht="15.0"/>
    <row customHeight="1" r="694" ht="15.0"/>
    <row customHeight="1" r="695" ht="15.0"/>
    <row customHeight="1" r="696" ht="15.0"/>
    <row customHeight="1" r="697" ht="15.0"/>
    <row customHeight="1" r="698" ht="15.0"/>
    <row customHeight="1" r="699" ht="15.0"/>
    <row customHeight="1" r="700" ht="15.0"/>
    <row customHeight="1" r="701" ht="15.0"/>
    <row customHeight="1" r="702" ht="15.0"/>
    <row customHeight="1" r="703" ht="15.0"/>
    <row customHeight="1" r="704" ht="15.0"/>
    <row customHeight="1" r="705" ht="15.0"/>
    <row customHeight="1" r="706" ht="15.0"/>
    <row customHeight="1" r="707" ht="15.0"/>
    <row customHeight="1" r="708" ht="15.0"/>
    <row customHeight="1" r="709" ht="15.0"/>
    <row customHeight="1" r="710" ht="15.0"/>
    <row customHeight="1" r="711" ht="15.0"/>
    <row customHeight="1" r="712" ht="15.0"/>
    <row customHeight="1" r="713" ht="15.0"/>
    <row customHeight="1" r="714" ht="15.0"/>
    <row customHeight="1" r="715" ht="15.0"/>
    <row customHeight="1" r="716" ht="15.0"/>
    <row customHeight="1" r="717" ht="15.0"/>
    <row customHeight="1" r="718" ht="15.0"/>
    <row customHeight="1" r="719" ht="15.0"/>
    <row customHeight="1" r="720" ht="15.0"/>
    <row customHeight="1" r="721" ht="15.0"/>
    <row customHeight="1" r="722" ht="15.0"/>
    <row customHeight="1" r="723" ht="15.0"/>
    <row customHeight="1" r="724" ht="15.0"/>
    <row customHeight="1" r="725" ht="15.0"/>
    <row customHeight="1" r="726" ht="15.0"/>
    <row customHeight="1" r="727" ht="15.0"/>
    <row customHeight="1" r="728" ht="15.0"/>
    <row customHeight="1" r="729" ht="15.0"/>
    <row customHeight="1" r="730" ht="15.0"/>
    <row customHeight="1" r="731" ht="15.0"/>
    <row customHeight="1" r="732" ht="15.0"/>
    <row customHeight="1" r="733" ht="15.0"/>
    <row customHeight="1" r="734" ht="15.0"/>
    <row customHeight="1" r="735" ht="15.0"/>
    <row customHeight="1" r="736" ht="15.0"/>
    <row customHeight="1" r="737" ht="15.0"/>
    <row customHeight="1" r="738" ht="15.0"/>
    <row customHeight="1" r="739" ht="15.0"/>
    <row customHeight="1" r="740" ht="15.0"/>
    <row customHeight="1" r="741" ht="15.0"/>
    <row customHeight="1" r="742" ht="15.0"/>
    <row customHeight="1" r="743" ht="15.0"/>
    <row customHeight="1" r="744" ht="15.0"/>
    <row customHeight="1" r="745" ht="15.0"/>
    <row customHeight="1" r="746" ht="15.0"/>
    <row customHeight="1" r="747" ht="15.0"/>
    <row customHeight="1" r="748" ht="15.0"/>
    <row customHeight="1" r="749" ht="15.0"/>
    <row customHeight="1" r="750" ht="15.0"/>
    <row customHeight="1" r="751" ht="15.0"/>
    <row customHeight="1" r="752" ht="15.0"/>
    <row customHeight="1" r="753" ht="15.0"/>
    <row customHeight="1" r="754" ht="15.0"/>
    <row customHeight="1" r="755" ht="15.0"/>
    <row customHeight="1" r="756" ht="15.0"/>
    <row customHeight="1" r="757" ht="15.0"/>
    <row customHeight="1" r="758" ht="15.0"/>
    <row customHeight="1" r="759" ht="15.0"/>
    <row customHeight="1" r="760" ht="15.0"/>
    <row customHeight="1" r="761" ht="15.0"/>
    <row customHeight="1" r="762" ht="15.0"/>
    <row customHeight="1" r="763" ht="15.0"/>
    <row customHeight="1" r="764" ht="15.0"/>
    <row customHeight="1" r="765" ht="15.0"/>
    <row customHeight="1" r="766" ht="15.0"/>
    <row customHeight="1" r="767" ht="15.0"/>
    <row customHeight="1" r="768" ht="15.0"/>
    <row customHeight="1" r="769" ht="15.0"/>
    <row customHeight="1" r="770" ht="15.0"/>
    <row customHeight="1" r="771" ht="15.0"/>
    <row customHeight="1" r="772" ht="15.0"/>
    <row customHeight="1" r="773" ht="15.0"/>
    <row customHeight="1" r="774" ht="15.0"/>
    <row customHeight="1" r="775" ht="15.0"/>
    <row customHeight="1" r="776" ht="15.0"/>
    <row customHeight="1" r="777" ht="15.0"/>
    <row customHeight="1" r="778" ht="15.0"/>
    <row customHeight="1" r="779" ht="15.0"/>
    <row customHeight="1" r="780" ht="15.0"/>
    <row customHeight="1" r="781" ht="15.0"/>
    <row customHeight="1" r="782" ht="15.0"/>
    <row customHeight="1" r="783" ht="15.0"/>
    <row customHeight="1" r="784" ht="15.0"/>
    <row customHeight="1" r="785" ht="15.0"/>
    <row customHeight="1" r="786" ht="15.0"/>
    <row customHeight="1" r="787" ht="15.0"/>
    <row customHeight="1" r="788" ht="15.0"/>
    <row customHeight="1" r="789" ht="15.0"/>
    <row customHeight="1" r="790" ht="15.0"/>
    <row customHeight="1" r="791" ht="15.0"/>
    <row customHeight="1" r="792" ht="15.0"/>
    <row customHeight="1" r="793" ht="15.0"/>
    <row customHeight="1" r="794" ht="15.0"/>
    <row customHeight="1" r="795" ht="15.0"/>
    <row customHeight="1" r="796" ht="15.0"/>
    <row customHeight="1" r="797" ht="15.0"/>
    <row customHeight="1" r="798" ht="15.0"/>
    <row customHeight="1" r="799" ht="15.0"/>
    <row customHeight="1" r="800" ht="15.0"/>
    <row customHeight="1" r="801" ht="15.0"/>
    <row customHeight="1" r="802" ht="15.0"/>
    <row customHeight="1" r="803" ht="15.0"/>
    <row customHeight="1" r="804" ht="15.0"/>
    <row customHeight="1" r="805" ht="15.0"/>
    <row customHeight="1" r="806" ht="15.0"/>
    <row customHeight="1" r="807" ht="15.0"/>
    <row customHeight="1" r="808" ht="15.0"/>
    <row customHeight="1" r="809" ht="15.0"/>
    <row customHeight="1" r="810" ht="15.0"/>
    <row customHeight="1" r="811" ht="15.0"/>
    <row customHeight="1" r="812" ht="15.0"/>
    <row customHeight="1" r="813" ht="15.0"/>
    <row customHeight="1" r="814" ht="15.0"/>
    <row customHeight="1" r="815" ht="15.0"/>
    <row customHeight="1" r="816" ht="15.0"/>
    <row customHeight="1" r="817" ht="15.0"/>
    <row customHeight="1" r="818" ht="15.0"/>
    <row customHeight="1" r="819" ht="15.0"/>
    <row customHeight="1" r="820" ht="15.0"/>
    <row customHeight="1" r="821" ht="15.0"/>
    <row customHeight="1" r="822" ht="15.0"/>
    <row customHeight="1" r="823" ht="15.0"/>
    <row customHeight="1" r="824" ht="15.0"/>
    <row customHeight="1" r="825" ht="15.0"/>
    <row customHeight="1" r="826" ht="15.0"/>
    <row customHeight="1" r="827" ht="15.0"/>
    <row customHeight="1" r="828" ht="15.0"/>
    <row customHeight="1" r="829" ht="15.0"/>
    <row customHeight="1" r="830" ht="15.0"/>
    <row customHeight="1" r="831" ht="15.0"/>
    <row customHeight="1" r="832" ht="15.0"/>
    <row customHeight="1" r="833" ht="15.0"/>
    <row customHeight="1" r="834" ht="15.0"/>
    <row customHeight="1" r="835" ht="15.0"/>
    <row customHeight="1" r="836" ht="15.0"/>
    <row customHeight="1" r="837" ht="15.0"/>
    <row customHeight="1" r="838" ht="15.0"/>
    <row customHeight="1" r="839" ht="15.0"/>
    <row customHeight="1" r="840" ht="15.0"/>
    <row customHeight="1" r="841" ht="15.0"/>
    <row customHeight="1" r="842" ht="15.0"/>
    <row customHeight="1" r="843" ht="15.0"/>
    <row customHeight="1" r="844" ht="15.0"/>
    <row customHeight="1" r="845" ht="15.0"/>
    <row customHeight="1" r="846" ht="15.0"/>
    <row customHeight="1" r="847" ht="15.0"/>
    <row customHeight="1" r="848" ht="15.0"/>
    <row customHeight="1" r="849" ht="15.0"/>
    <row customHeight="1" r="850" ht="15.0"/>
    <row customHeight="1" r="851" ht="15.0"/>
    <row customHeight="1" r="852" ht="15.0"/>
    <row customHeight="1" r="853" ht="15.0"/>
    <row customHeight="1" r="854" ht="15.0"/>
    <row customHeight="1" r="855" ht="15.0"/>
    <row customHeight="1" r="856" ht="15.0"/>
    <row customHeight="1" r="857" ht="15.0"/>
    <row customHeight="1" r="858" ht="15.0"/>
    <row customHeight="1" r="859" ht="15.0"/>
    <row customHeight="1" r="860" ht="15.0"/>
    <row customHeight="1" r="861" ht="15.0"/>
    <row customHeight="1" r="862" ht="15.0"/>
    <row customHeight="1" r="863" ht="15.0"/>
    <row customHeight="1" r="864" ht="15.0"/>
    <row customHeight="1" r="865" ht="15.0"/>
    <row customHeight="1" r="866" ht="15.0"/>
    <row customHeight="1" r="867" ht="15.0"/>
    <row customHeight="1" r="868" ht="15.0"/>
    <row customHeight="1" r="869" ht="15.0"/>
    <row customHeight="1" r="870" ht="15.0"/>
    <row customHeight="1" r="871" ht="15.0"/>
    <row customHeight="1" r="872" ht="15.0"/>
    <row customHeight="1" r="873" ht="15.0"/>
    <row customHeight="1" r="874" ht="15.0"/>
    <row customHeight="1" r="875" ht="15.0"/>
    <row customHeight="1" r="876" ht="15.0"/>
    <row customHeight="1" r="877" ht="15.0"/>
    <row customHeight="1" r="878" ht="15.0"/>
    <row customHeight="1" r="879" ht="15.0"/>
    <row customHeight="1" r="880" ht="15.0"/>
    <row customHeight="1" r="881" ht="15.0"/>
    <row customHeight="1" r="882" ht="15.0"/>
    <row customHeight="1" r="883" ht="15.0"/>
    <row customHeight="1" r="884" ht="15.0"/>
    <row customHeight="1" r="885" ht="15.0"/>
    <row customHeight="1" r="886" ht="15.0"/>
    <row customHeight="1" r="887" ht="15.0"/>
    <row customHeight="1" r="888" ht="15.0"/>
    <row customHeight="1" r="889" ht="15.0"/>
    <row customHeight="1" r="890" ht="15.0"/>
    <row customHeight="1" r="891" ht="15.0"/>
    <row customHeight="1" r="892" ht="15.0"/>
    <row customHeight="1" r="893" ht="15.0"/>
    <row customHeight="1" r="894" ht="15.0"/>
    <row customHeight="1" r="895" ht="15.0"/>
    <row customHeight="1" r="896" ht="15.0"/>
    <row customHeight="1" r="897" ht="15.0"/>
    <row customHeight="1" r="898" ht="15.0"/>
    <row customHeight="1" r="899" ht="15.0"/>
    <row customHeight="1" r="900" ht="15.0"/>
    <row customHeight="1" r="901" ht="15.0"/>
    <row customHeight="1" r="902" ht="15.0"/>
    <row customHeight="1" r="903" ht="15.0"/>
    <row customHeight="1" r="904" ht="15.0"/>
    <row customHeight="1" r="905" ht="15.0"/>
    <row customHeight="1" r="906" ht="15.0"/>
    <row customHeight="1" r="907" ht="15.0"/>
    <row customHeight="1" r="908" ht="15.0"/>
    <row customHeight="1" r="909" ht="15.0"/>
    <row customHeight="1" r="910" ht="15.0"/>
    <row customHeight="1" r="911" ht="15.0"/>
    <row customHeight="1" r="912" ht="15.0"/>
    <row customHeight="1" r="913" ht="15.0"/>
    <row customHeight="1" r="914" ht="15.0"/>
    <row customHeight="1" r="915" ht="15.0"/>
    <row customHeight="1" r="916" ht="15.0"/>
    <row customHeight="1" r="917" ht="15.0"/>
    <row customHeight="1" r="918" ht="15.0"/>
    <row customHeight="1" r="919" ht="15.0"/>
    <row customHeight="1" r="920" ht="15.0"/>
    <row customHeight="1" r="921" ht="15.0"/>
    <row customHeight="1" r="922" ht="15.0"/>
    <row customHeight="1" r="923" ht="15.0"/>
    <row customHeight="1" r="924" ht="15.0"/>
    <row customHeight="1" r="925" ht="15.0"/>
    <row customHeight="1" r="926" ht="15.0"/>
    <row customHeight="1" r="927" ht="15.0"/>
    <row customHeight="1" r="928" ht="15.0"/>
    <row customHeight="1" r="929" ht="15.0"/>
    <row customHeight="1" r="930" ht="15.0"/>
    <row customHeight="1" r="931" ht="15.0"/>
    <row customHeight="1" r="932" ht="15.0"/>
    <row customHeight="1" r="933" ht="15.0"/>
    <row customHeight="1" r="934" ht="15.0"/>
    <row customHeight="1" r="935" ht="15.0"/>
    <row customHeight="1" r="936" ht="15.0"/>
    <row customHeight="1" r="937" ht="15.0"/>
    <row customHeight="1" r="938" ht="15.0"/>
    <row customHeight="1" r="939" ht="15.0"/>
    <row customHeight="1" r="940" ht="15.0"/>
    <row customHeight="1" r="941" ht="15.0"/>
    <row customHeight="1" r="942" ht="15.0"/>
    <row customHeight="1" r="943" ht="15.0"/>
    <row customHeight="1" r="944" ht="15.0"/>
    <row customHeight="1" r="945" ht="15.0"/>
    <row customHeight="1" r="946" ht="15.0"/>
    <row customHeight="1" r="947" ht="15.0"/>
    <row customHeight="1" r="948" ht="15.0"/>
    <row customHeight="1" r="949" ht="15.0"/>
    <row customHeight="1" r="950" ht="15.0"/>
    <row customHeight="1" r="951" ht="15.0"/>
    <row customHeight="1" r="952" ht="15.0"/>
    <row customHeight="1" r="953" ht="15.0"/>
    <row customHeight="1" r="954" ht="15.0"/>
    <row customHeight="1" r="955" ht="15.0"/>
    <row customHeight="1" r="956" ht="15.0"/>
    <row customHeight="1" r="957" ht="15.0"/>
    <row customHeight="1" r="958" ht="15.0"/>
    <row customHeight="1" r="959" ht="15.0"/>
    <row customHeight="1" r="960" ht="15.0"/>
    <row customHeight="1" r="961" ht="15.0"/>
    <row customHeight="1" r="962" ht="15.0"/>
    <row customHeight="1" r="963" ht="15.0"/>
    <row customHeight="1" r="964" ht="15.0"/>
    <row customHeight="1" r="965" ht="15.0"/>
    <row customHeight="1" r="966" ht="15.0"/>
    <row customHeight="1" r="967" ht="15.0"/>
    <row customHeight="1" r="968" ht="15.0"/>
    <row customHeight="1" r="969" ht="15.0"/>
    <row customHeight="1" r="970" ht="15.0"/>
    <row customHeight="1" r="971" ht="15.0"/>
    <row customHeight="1" r="972" ht="15.0"/>
    <row customHeight="1" r="973" ht="15.0"/>
    <row customHeight="1" r="974" ht="15.0"/>
    <row customHeight="1" r="975" ht="15.0"/>
    <row customHeight="1" r="976" ht="15.0"/>
    <row customHeight="1" r="977" ht="15.0"/>
    <row customHeight="1" r="978" ht="15.0"/>
    <row customHeight="1" r="979" ht="15.0"/>
    <row customHeight="1" r="980" ht="15.0"/>
    <row customHeight="1" r="981" ht="15.0"/>
    <row customHeight="1" r="982" ht="15.0"/>
    <row customHeight="1" r="983" ht="15.0"/>
    <row customHeight="1" r="984" ht="15.0"/>
    <row customHeight="1" r="985" ht="15.0"/>
    <row customHeight="1" r="986" ht="15.0"/>
    <row customHeight="1" r="987" ht="15.0"/>
    <row customHeight="1" r="988" ht="15.0"/>
    <row customHeight="1" r="989" ht="15.0"/>
    <row customHeight="1" r="990" ht="15.0"/>
    <row customHeight="1" r="991" ht="15.0"/>
    <row customHeight="1" r="992" ht="15.0"/>
    <row customHeight="1" r="993" ht="15.0"/>
    <row customHeight="1" r="994" ht="15.0"/>
    <row customHeight="1" r="995" ht="15.0"/>
    <row customHeight="1" r="996" ht="15.0"/>
    <row customHeight="1" r="997" ht="15.0"/>
    <row customHeight="1" r="998" ht="15.0"/>
    <row customHeight="1" r="999" ht="15.0"/>
    <row customHeight="1" r="1000" ht="15.0"/>
    <row customHeight="1" r="1001" ht="15.0"/>
    <row customHeight="1" r="1002" ht="15.0"/>
    <row customHeight="1" r="1003" ht="15.0"/>
    <row customHeight="1" r="1004" ht="15.0"/>
    <row customHeight="1" r="1005" ht="15.0"/>
    <row customHeight="1" r="1006" ht="15.0"/>
    <row customHeight="1" r="1007" ht="15.0"/>
    <row customHeight="1" r="1008" ht="15.0"/>
    <row customHeight="1" r="1009" ht="15.0"/>
    <row customHeight="1" r="1010" ht="15.0"/>
    <row customHeight="1" r="1011" ht="15.0"/>
    <row customHeight="1" r="1012" ht="15.0"/>
    <row customHeight="1" r="1013" ht="15.0"/>
    <row customHeight="1" r="1014" ht="15.0"/>
    <row customHeight="1" r="1015" ht="15.0"/>
    <row customHeight="1" r="1016" ht="15.0"/>
    <row customHeight="1" r="1017" ht="15.0"/>
    <row customHeight="1" r="1018" ht="15.0"/>
    <row customHeight="1" r="1019" ht="15.0"/>
    <row customHeight="1" r="1020" ht="15.0"/>
  </sheetData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sheetData>
    <row r="2">
      <c s="17" r="B2"/>
      <c s="6" r="C2"/>
    </row>
    <row r="3">
      <c s="17" r="B3"/>
      <c s="18" r="C3"/>
      <c s="18" r="D3"/>
    </row>
    <row r="4">
      <c s="18" r="C4"/>
    </row>
  </sheetData>
  <drawing r:id="rId1"/>
</worksheet>
</file>